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/>
  <mc:AlternateContent xmlns:mc="http://schemas.openxmlformats.org/markup-compatibility/2006">
    <mc:Choice Requires="x15">
      <x15ac:absPath xmlns:x15ac="http://schemas.microsoft.com/office/spreadsheetml/2010/11/ac" url="C:\Users\Gabriel\Documents\GD\DT\A2101 related\PERIODO INDICATIVO\INFORMACION_PREVIA_ASIGNACION_INDICATIVA_CRIE-50-2020\"/>
    </mc:Choice>
  </mc:AlternateContent>
  <xr:revisionPtr revIDLastSave="0" documentId="13_ncr:1_{B60AD8D2-5D8F-4EA5-8654-4628C212D945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MEMORIA DE CÁLCULO" sheetId="5" r:id="rId1"/>
    <sheet name="Notas" sheetId="6" r:id="rId2"/>
  </sheets>
  <definedNames>
    <definedName name="_xlnm._FilterDatabase" localSheetId="0" hidden="1">'MEMORIA DE CÁLCULO'!$AN$2:$BA$136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P3" i="5" l="1"/>
  <c r="BT3" i="5"/>
  <c r="CC135" i="5" l="1"/>
  <c r="CB135" i="5"/>
  <c r="CA135" i="5"/>
  <c r="BZ135" i="5"/>
  <c r="BY135" i="5"/>
  <c r="BX135" i="5"/>
  <c r="BW135" i="5"/>
  <c r="BV135" i="5"/>
  <c r="BU135" i="5"/>
  <c r="BT135" i="5"/>
  <c r="BS135" i="5"/>
  <c r="BR135" i="5"/>
  <c r="BL135" i="5"/>
  <c r="BD135" i="5"/>
  <c r="BC135" i="5"/>
  <c r="AS135" i="5"/>
  <c r="AO135" i="5"/>
  <c r="AN135" i="5"/>
  <c r="CD135" i="5"/>
  <c r="CC134" i="5"/>
  <c r="CB134" i="5"/>
  <c r="CA134" i="5"/>
  <c r="BZ134" i="5"/>
  <c r="BY134" i="5"/>
  <c r="BX134" i="5"/>
  <c r="BW134" i="5"/>
  <c r="BV134" i="5"/>
  <c r="BU134" i="5"/>
  <c r="BT134" i="5"/>
  <c r="BS134" i="5"/>
  <c r="BR134" i="5"/>
  <c r="BD134" i="5"/>
  <c r="BC134" i="5"/>
  <c r="AO134" i="5"/>
  <c r="AN134" i="5"/>
  <c r="CD134" i="5"/>
  <c r="CC133" i="5"/>
  <c r="CB133" i="5"/>
  <c r="CA133" i="5"/>
  <c r="BZ133" i="5"/>
  <c r="BY133" i="5"/>
  <c r="BX133" i="5"/>
  <c r="BW133" i="5"/>
  <c r="BV133" i="5"/>
  <c r="BU133" i="5"/>
  <c r="BT133" i="5"/>
  <c r="BS133" i="5"/>
  <c r="BR133" i="5"/>
  <c r="BL133" i="5"/>
  <c r="BD133" i="5"/>
  <c r="BC133" i="5"/>
  <c r="AS133" i="5"/>
  <c r="AO133" i="5"/>
  <c r="AN133" i="5"/>
  <c r="CD133" i="5"/>
  <c r="CE132" i="5"/>
  <c r="CC132" i="5"/>
  <c r="CB132" i="5"/>
  <c r="CA132" i="5"/>
  <c r="BZ132" i="5"/>
  <c r="BY132" i="5"/>
  <c r="BX132" i="5"/>
  <c r="BW132" i="5"/>
  <c r="BV132" i="5"/>
  <c r="BU132" i="5"/>
  <c r="BT132" i="5"/>
  <c r="BS132" i="5"/>
  <c r="BR132" i="5"/>
  <c r="BN132" i="5"/>
  <c r="BL132" i="5"/>
  <c r="BJ132" i="5"/>
  <c r="BF132" i="5"/>
  <c r="BD132" i="5"/>
  <c r="BC132" i="5"/>
  <c r="AY132" i="5"/>
  <c r="AW132" i="5"/>
  <c r="AU132" i="5"/>
  <c r="AQ132" i="5"/>
  <c r="AO132" i="5"/>
  <c r="AN132" i="5"/>
  <c r="BP132" i="5"/>
  <c r="CD132" i="5"/>
  <c r="CC131" i="5"/>
  <c r="CB131" i="5"/>
  <c r="CA131" i="5"/>
  <c r="BZ131" i="5"/>
  <c r="BY131" i="5"/>
  <c r="BX131" i="5"/>
  <c r="BW131" i="5"/>
  <c r="BV131" i="5"/>
  <c r="BU131" i="5"/>
  <c r="BT131" i="5"/>
  <c r="BS131" i="5"/>
  <c r="BR131" i="5"/>
  <c r="BL131" i="5"/>
  <c r="BJ131" i="5"/>
  <c r="BD131" i="5"/>
  <c r="BC131" i="5"/>
  <c r="BA131" i="5"/>
  <c r="AS131" i="5"/>
  <c r="AO131" i="5"/>
  <c r="AN131" i="5"/>
  <c r="CE131" i="5"/>
  <c r="CD131" i="5"/>
  <c r="CC130" i="5"/>
  <c r="CB130" i="5"/>
  <c r="CA130" i="5"/>
  <c r="BZ130" i="5"/>
  <c r="BY130" i="5"/>
  <c r="BX130" i="5"/>
  <c r="BW130" i="5"/>
  <c r="BV130" i="5"/>
  <c r="BU130" i="5"/>
  <c r="BT130" i="5"/>
  <c r="BS130" i="5"/>
  <c r="BR130" i="5"/>
  <c r="BH130" i="5"/>
  <c r="BD130" i="5"/>
  <c r="BC130" i="5"/>
  <c r="AQ130" i="5"/>
  <c r="AO130" i="5"/>
  <c r="AN130" i="5"/>
  <c r="CD130" i="5"/>
  <c r="CC129" i="5"/>
  <c r="CB129" i="5"/>
  <c r="CA129" i="5"/>
  <c r="BZ129" i="5"/>
  <c r="BY129" i="5"/>
  <c r="BX129" i="5"/>
  <c r="BW129" i="5"/>
  <c r="BV129" i="5"/>
  <c r="BU129" i="5"/>
  <c r="BT129" i="5"/>
  <c r="BS129" i="5"/>
  <c r="BR129" i="5"/>
  <c r="BD129" i="5"/>
  <c r="BC129" i="5"/>
  <c r="AQ129" i="5"/>
  <c r="AO129" i="5"/>
  <c r="AN129" i="5"/>
  <c r="BL129" i="5"/>
  <c r="CD129" i="5"/>
  <c r="CE128" i="5"/>
  <c r="CC128" i="5"/>
  <c r="CB128" i="5"/>
  <c r="CA128" i="5"/>
  <c r="BZ128" i="5"/>
  <c r="BY128" i="5"/>
  <c r="BX128" i="5"/>
  <c r="BW128" i="5"/>
  <c r="BV128" i="5"/>
  <c r="BU128" i="5"/>
  <c r="BT128" i="5"/>
  <c r="BS128" i="5"/>
  <c r="BR128" i="5"/>
  <c r="BN128" i="5"/>
  <c r="BL128" i="5"/>
  <c r="BJ128" i="5"/>
  <c r="BF128" i="5"/>
  <c r="BD128" i="5"/>
  <c r="BC128" i="5"/>
  <c r="AY128" i="5"/>
  <c r="AW128" i="5"/>
  <c r="AU128" i="5"/>
  <c r="AQ128" i="5"/>
  <c r="AO128" i="5"/>
  <c r="AN128" i="5"/>
  <c r="BP128" i="5"/>
  <c r="CD128" i="5"/>
  <c r="CE127" i="5"/>
  <c r="CC127" i="5"/>
  <c r="CB127" i="5"/>
  <c r="CA127" i="5"/>
  <c r="BZ127" i="5"/>
  <c r="BY127" i="5"/>
  <c r="BX127" i="5"/>
  <c r="BW127" i="5"/>
  <c r="BV127" i="5"/>
  <c r="BU127" i="5"/>
  <c r="BT127" i="5"/>
  <c r="BS127" i="5"/>
  <c r="BR127" i="5"/>
  <c r="BJ127" i="5"/>
  <c r="BH127" i="5"/>
  <c r="BD127" i="5"/>
  <c r="BC127" i="5"/>
  <c r="BA127" i="5"/>
  <c r="AW127" i="5"/>
  <c r="AO127" i="5"/>
  <c r="AN127" i="5"/>
  <c r="CD127" i="5"/>
  <c r="CE126" i="5"/>
  <c r="CC126" i="5"/>
  <c r="CB126" i="5"/>
  <c r="CA126" i="5"/>
  <c r="BZ126" i="5"/>
  <c r="BY126" i="5"/>
  <c r="BX126" i="5"/>
  <c r="BW126" i="5"/>
  <c r="BV126" i="5"/>
  <c r="BU126" i="5"/>
  <c r="BT126" i="5"/>
  <c r="BS126" i="5"/>
  <c r="BR126" i="5"/>
  <c r="BP126" i="5"/>
  <c r="BH126" i="5"/>
  <c r="BF126" i="5"/>
  <c r="BD126" i="5"/>
  <c r="BC126" i="5"/>
  <c r="BA126" i="5"/>
  <c r="AY126" i="5"/>
  <c r="AU126" i="5"/>
  <c r="AQ126" i="5"/>
  <c r="AO126" i="5"/>
  <c r="AN126" i="5"/>
  <c r="BN126" i="5"/>
  <c r="CD126" i="5"/>
  <c r="CC125" i="5"/>
  <c r="CB125" i="5"/>
  <c r="CA125" i="5"/>
  <c r="BZ125" i="5"/>
  <c r="BY125" i="5"/>
  <c r="BX125" i="5"/>
  <c r="BW125" i="5"/>
  <c r="BV125" i="5"/>
  <c r="BU125" i="5"/>
  <c r="BT125" i="5"/>
  <c r="BS125" i="5"/>
  <c r="BR125" i="5"/>
  <c r="BP125" i="5"/>
  <c r="BG125" i="5"/>
  <c r="BD125" i="5"/>
  <c r="BC125" i="5"/>
  <c r="BA125" i="5"/>
  <c r="AO125" i="5"/>
  <c r="AN125" i="5"/>
  <c r="CE125" i="5"/>
  <c r="BF125" i="5"/>
  <c r="CE124" i="5"/>
  <c r="CC124" i="5"/>
  <c r="CB124" i="5"/>
  <c r="CA124" i="5"/>
  <c r="BZ124" i="5"/>
  <c r="BY124" i="5"/>
  <c r="BX124" i="5"/>
  <c r="BW124" i="5"/>
  <c r="BV124" i="5"/>
  <c r="BU124" i="5"/>
  <c r="BT124" i="5"/>
  <c r="BS124" i="5"/>
  <c r="BR124" i="5"/>
  <c r="BH124" i="5"/>
  <c r="BD124" i="5"/>
  <c r="BC124" i="5"/>
  <c r="BA124" i="5"/>
  <c r="AO124" i="5"/>
  <c r="AN124" i="5"/>
  <c r="BG124" i="5"/>
  <c r="CC123" i="5"/>
  <c r="CB123" i="5"/>
  <c r="CA123" i="5"/>
  <c r="BZ123" i="5"/>
  <c r="BY123" i="5"/>
  <c r="BX123" i="5"/>
  <c r="BW123" i="5"/>
  <c r="BV123" i="5"/>
  <c r="BU123" i="5"/>
  <c r="BT123" i="5"/>
  <c r="BS123" i="5"/>
  <c r="BR123" i="5"/>
  <c r="BH123" i="5"/>
  <c r="BD123" i="5"/>
  <c r="BC123" i="5"/>
  <c r="AS123" i="5"/>
  <c r="AO123" i="5"/>
  <c r="AN123" i="5"/>
  <c r="CC122" i="5"/>
  <c r="CB122" i="5"/>
  <c r="CA122" i="5"/>
  <c r="BZ122" i="5"/>
  <c r="BY122" i="5"/>
  <c r="BX122" i="5"/>
  <c r="BW122" i="5"/>
  <c r="BV122" i="5"/>
  <c r="BU122" i="5"/>
  <c r="BT122" i="5"/>
  <c r="BS122" i="5"/>
  <c r="BR122" i="5"/>
  <c r="BP122" i="5"/>
  <c r="BO122" i="5"/>
  <c r="BK122" i="5"/>
  <c r="BJ122" i="5"/>
  <c r="BF122" i="5"/>
  <c r="BD122" i="5"/>
  <c r="BC122" i="5"/>
  <c r="AY122" i="5"/>
  <c r="AX122" i="5"/>
  <c r="AT122" i="5"/>
  <c r="AS122" i="5"/>
  <c r="AO122" i="5"/>
  <c r="AN122" i="5"/>
  <c r="CE122" i="5"/>
  <c r="BN122" i="5"/>
  <c r="CE121" i="5"/>
  <c r="CC121" i="5"/>
  <c r="CB121" i="5"/>
  <c r="CA121" i="5"/>
  <c r="BZ121" i="5"/>
  <c r="BY121" i="5"/>
  <c r="BX121" i="5"/>
  <c r="BW121" i="5"/>
  <c r="BV121" i="5"/>
  <c r="BU121" i="5"/>
  <c r="BT121" i="5"/>
  <c r="BS121" i="5"/>
  <c r="BR121" i="5"/>
  <c r="BP121" i="5"/>
  <c r="BL121" i="5"/>
  <c r="BK121" i="5"/>
  <c r="BF121" i="5"/>
  <c r="BD121" i="5"/>
  <c r="BC121" i="5"/>
  <c r="AY121" i="5"/>
  <c r="AU121" i="5"/>
  <c r="AT121" i="5"/>
  <c r="AO121" i="5"/>
  <c r="AN121" i="5"/>
  <c r="CC120" i="5"/>
  <c r="CB120" i="5"/>
  <c r="CA120" i="5"/>
  <c r="BZ120" i="5"/>
  <c r="BY120" i="5"/>
  <c r="BX120" i="5"/>
  <c r="BW120" i="5"/>
  <c r="BV120" i="5"/>
  <c r="BU120" i="5"/>
  <c r="BT120" i="5"/>
  <c r="BS120" i="5"/>
  <c r="BR120" i="5"/>
  <c r="BL120" i="5"/>
  <c r="BD120" i="5"/>
  <c r="BC120" i="5"/>
  <c r="AQ120" i="5"/>
  <c r="AO120" i="5"/>
  <c r="AN120" i="5"/>
  <c r="CC119" i="5"/>
  <c r="CB119" i="5"/>
  <c r="CA119" i="5"/>
  <c r="BZ119" i="5"/>
  <c r="BY119" i="5"/>
  <c r="BX119" i="5"/>
  <c r="BW119" i="5"/>
  <c r="BV119" i="5"/>
  <c r="BU119" i="5"/>
  <c r="BT119" i="5"/>
  <c r="BS119" i="5"/>
  <c r="BR119" i="5"/>
  <c r="BN119" i="5"/>
  <c r="BD119" i="5"/>
  <c r="BC119" i="5"/>
  <c r="AY119" i="5"/>
  <c r="AQ119" i="5"/>
  <c r="AO119" i="5"/>
  <c r="AN119" i="5"/>
  <c r="CC118" i="5"/>
  <c r="CB118" i="5"/>
  <c r="CA118" i="5"/>
  <c r="BZ118" i="5"/>
  <c r="BY118" i="5"/>
  <c r="BX118" i="5"/>
  <c r="BW118" i="5"/>
  <c r="BV118" i="5"/>
  <c r="BU118" i="5"/>
  <c r="BT118" i="5"/>
  <c r="BS118" i="5"/>
  <c r="BR118" i="5"/>
  <c r="BO118" i="5"/>
  <c r="BL118" i="5"/>
  <c r="BD118" i="5"/>
  <c r="BC118" i="5"/>
  <c r="AX118" i="5"/>
  <c r="AO118" i="5"/>
  <c r="AN118" i="5"/>
  <c r="BG118" i="5"/>
  <c r="CC117" i="5"/>
  <c r="CB117" i="5"/>
  <c r="CA117" i="5"/>
  <c r="BZ117" i="5"/>
  <c r="BY117" i="5"/>
  <c r="BX117" i="5"/>
  <c r="BW117" i="5"/>
  <c r="BV117" i="5"/>
  <c r="BU117" i="5"/>
  <c r="BT117" i="5"/>
  <c r="BS117" i="5"/>
  <c r="BR117" i="5"/>
  <c r="BP117" i="5"/>
  <c r="BD117" i="5"/>
  <c r="BC117" i="5"/>
  <c r="AZ117" i="5"/>
  <c r="AO117" i="5"/>
  <c r="AN117" i="5"/>
  <c r="CC116" i="5"/>
  <c r="CB116" i="5"/>
  <c r="CA116" i="5"/>
  <c r="BZ116" i="5"/>
  <c r="BY116" i="5"/>
  <c r="BX116" i="5"/>
  <c r="BW116" i="5"/>
  <c r="BV116" i="5"/>
  <c r="BU116" i="5"/>
  <c r="BT116" i="5"/>
  <c r="BS116" i="5"/>
  <c r="BR116" i="5"/>
  <c r="BM116" i="5"/>
  <c r="BI116" i="5"/>
  <c r="BH116" i="5"/>
  <c r="BD116" i="5"/>
  <c r="BC116" i="5"/>
  <c r="AX116" i="5"/>
  <c r="AV116" i="5"/>
  <c r="AQ116" i="5"/>
  <c r="AO116" i="5"/>
  <c r="AN116" i="5"/>
  <c r="CC115" i="5"/>
  <c r="CB115" i="5"/>
  <c r="CA115" i="5"/>
  <c r="BZ115" i="5"/>
  <c r="BY115" i="5"/>
  <c r="BX115" i="5"/>
  <c r="BW115" i="5"/>
  <c r="BV115" i="5"/>
  <c r="BU115" i="5"/>
  <c r="BT115" i="5"/>
  <c r="BS115" i="5"/>
  <c r="BR115" i="5"/>
  <c r="BP115" i="5"/>
  <c r="BO115" i="5"/>
  <c r="BK115" i="5"/>
  <c r="BI115" i="5"/>
  <c r="BE115" i="5"/>
  <c r="BD115" i="5"/>
  <c r="BC115" i="5"/>
  <c r="AY115" i="5"/>
  <c r="AX115" i="5"/>
  <c r="AT115" i="5"/>
  <c r="AR115" i="5"/>
  <c r="AO115" i="5"/>
  <c r="AN115" i="5"/>
  <c r="BM115" i="5"/>
  <c r="CD114" i="5"/>
  <c r="CC114" i="5"/>
  <c r="CB114" i="5"/>
  <c r="CA114" i="5"/>
  <c r="BZ114" i="5"/>
  <c r="BY114" i="5"/>
  <c r="BX114" i="5"/>
  <c r="BW114" i="5"/>
  <c r="BV114" i="5"/>
  <c r="BU114" i="5"/>
  <c r="BT114" i="5"/>
  <c r="BS114" i="5"/>
  <c r="BR114" i="5"/>
  <c r="BM114" i="5"/>
  <c r="BD114" i="5"/>
  <c r="BC114" i="5"/>
  <c r="AQ114" i="5"/>
  <c r="AO114" i="5"/>
  <c r="AN114" i="5"/>
  <c r="BH114" i="5"/>
  <c r="BO114" i="5"/>
  <c r="CD113" i="5"/>
  <c r="CC113" i="5"/>
  <c r="CB113" i="5"/>
  <c r="CA113" i="5"/>
  <c r="BZ113" i="5"/>
  <c r="BY113" i="5"/>
  <c r="BX113" i="5"/>
  <c r="BW113" i="5"/>
  <c r="BV113" i="5"/>
  <c r="BU113" i="5"/>
  <c r="BT113" i="5"/>
  <c r="BS113" i="5"/>
  <c r="BR113" i="5"/>
  <c r="BM113" i="5"/>
  <c r="BL113" i="5"/>
  <c r="BE113" i="5"/>
  <c r="BD113" i="5"/>
  <c r="BC113" i="5"/>
  <c r="AY113" i="5"/>
  <c r="AV113" i="5"/>
  <c r="AQ113" i="5"/>
  <c r="AO113" i="5"/>
  <c r="AN113" i="5"/>
  <c r="BI113" i="5"/>
  <c r="BO113" i="5"/>
  <c r="CD112" i="5"/>
  <c r="CC112" i="5"/>
  <c r="CB112" i="5"/>
  <c r="CA112" i="5"/>
  <c r="BZ112" i="5"/>
  <c r="BY112" i="5"/>
  <c r="BX112" i="5"/>
  <c r="BW112" i="5"/>
  <c r="BV112" i="5"/>
  <c r="BU112" i="5"/>
  <c r="BT112" i="5"/>
  <c r="BS112" i="5"/>
  <c r="BR112" i="5"/>
  <c r="BM112" i="5"/>
  <c r="BL112" i="5"/>
  <c r="BI112" i="5"/>
  <c r="BE112" i="5"/>
  <c r="BD112" i="5"/>
  <c r="BC112" i="5"/>
  <c r="AY112" i="5"/>
  <c r="AV112" i="5"/>
  <c r="AU112" i="5"/>
  <c r="AQ112" i="5"/>
  <c r="AO112" i="5"/>
  <c r="AN112" i="5"/>
  <c r="BO112" i="5"/>
  <c r="CD111" i="5"/>
  <c r="CC111" i="5"/>
  <c r="CB111" i="5"/>
  <c r="CA111" i="5"/>
  <c r="BZ111" i="5"/>
  <c r="BY111" i="5"/>
  <c r="BX111" i="5"/>
  <c r="BW111" i="5"/>
  <c r="BV111" i="5"/>
  <c r="BU111" i="5"/>
  <c r="BT111" i="5"/>
  <c r="BS111" i="5"/>
  <c r="BR111" i="5"/>
  <c r="BD111" i="5"/>
  <c r="BC111" i="5"/>
  <c r="AO111" i="5"/>
  <c r="AN111" i="5"/>
  <c r="CD110" i="5"/>
  <c r="CC110" i="5"/>
  <c r="CB110" i="5"/>
  <c r="CA110" i="5"/>
  <c r="BZ110" i="5"/>
  <c r="BY110" i="5"/>
  <c r="BX110" i="5"/>
  <c r="BW110" i="5"/>
  <c r="BV110" i="5"/>
  <c r="BU110" i="5"/>
  <c r="BT110" i="5"/>
  <c r="BS110" i="5"/>
  <c r="BR110" i="5"/>
  <c r="BM110" i="5"/>
  <c r="BD110" i="5"/>
  <c r="BC110" i="5"/>
  <c r="AQ110" i="5"/>
  <c r="AO110" i="5"/>
  <c r="AN110" i="5"/>
  <c r="BH110" i="5"/>
  <c r="BN110" i="5"/>
  <c r="CD109" i="5"/>
  <c r="CC109" i="5"/>
  <c r="CB109" i="5"/>
  <c r="CA109" i="5"/>
  <c r="BZ109" i="5"/>
  <c r="BY109" i="5"/>
  <c r="BX109" i="5"/>
  <c r="BW109" i="5"/>
  <c r="BV109" i="5"/>
  <c r="BU109" i="5"/>
  <c r="BT109" i="5"/>
  <c r="BS109" i="5"/>
  <c r="BR109" i="5"/>
  <c r="BM109" i="5"/>
  <c r="BL109" i="5"/>
  <c r="BE109" i="5"/>
  <c r="BD109" i="5"/>
  <c r="BC109" i="5"/>
  <c r="AY109" i="5"/>
  <c r="AV109" i="5"/>
  <c r="AQ109" i="5"/>
  <c r="AO109" i="5"/>
  <c r="AN109" i="5"/>
  <c r="BI109" i="5"/>
  <c r="BN109" i="5"/>
  <c r="CD108" i="5"/>
  <c r="CC108" i="5"/>
  <c r="CB108" i="5"/>
  <c r="CA108" i="5"/>
  <c r="BZ108" i="5"/>
  <c r="BY108" i="5"/>
  <c r="BX108" i="5"/>
  <c r="BW108" i="5"/>
  <c r="BV108" i="5"/>
  <c r="BU108" i="5"/>
  <c r="BT108" i="5"/>
  <c r="BS108" i="5"/>
  <c r="BR108" i="5"/>
  <c r="BM108" i="5"/>
  <c r="BL108" i="5"/>
  <c r="BI108" i="5"/>
  <c r="BE108" i="5"/>
  <c r="BD108" i="5"/>
  <c r="BC108" i="5"/>
  <c r="AY108" i="5"/>
  <c r="AV108" i="5"/>
  <c r="AU108" i="5"/>
  <c r="AQ108" i="5"/>
  <c r="AO108" i="5"/>
  <c r="AN108" i="5"/>
  <c r="BN108" i="5"/>
  <c r="CD107" i="5"/>
  <c r="CC107" i="5"/>
  <c r="CB107" i="5"/>
  <c r="CA107" i="5"/>
  <c r="BZ107" i="5"/>
  <c r="BY107" i="5"/>
  <c r="BX107" i="5"/>
  <c r="BW107" i="5"/>
  <c r="BV107" i="5"/>
  <c r="BU107" i="5"/>
  <c r="BT107" i="5"/>
  <c r="BS107" i="5"/>
  <c r="BR107" i="5"/>
  <c r="BH107" i="5"/>
  <c r="BD107" i="5"/>
  <c r="BC107" i="5"/>
  <c r="AU107" i="5"/>
  <c r="AO107" i="5"/>
  <c r="AN107" i="5"/>
  <c r="CD106" i="5"/>
  <c r="CC106" i="5"/>
  <c r="CB106" i="5"/>
  <c r="CA106" i="5"/>
  <c r="BZ106" i="5"/>
  <c r="BY106" i="5"/>
  <c r="BX106" i="5"/>
  <c r="BW106" i="5"/>
  <c r="BV106" i="5"/>
  <c r="BU106" i="5"/>
  <c r="BT106" i="5"/>
  <c r="BS106" i="5"/>
  <c r="BR106" i="5"/>
  <c r="BM106" i="5"/>
  <c r="BD106" i="5"/>
  <c r="BC106" i="5"/>
  <c r="AQ106" i="5"/>
  <c r="AO106" i="5"/>
  <c r="AN106" i="5"/>
  <c r="BH106" i="5"/>
  <c r="BN106" i="5"/>
  <c r="CD105" i="5"/>
  <c r="CC105" i="5"/>
  <c r="CB105" i="5"/>
  <c r="CA105" i="5"/>
  <c r="BZ105" i="5"/>
  <c r="BY105" i="5"/>
  <c r="BX105" i="5"/>
  <c r="BW105" i="5"/>
  <c r="BV105" i="5"/>
  <c r="BU105" i="5"/>
  <c r="BT105" i="5"/>
  <c r="BS105" i="5"/>
  <c r="BR105" i="5"/>
  <c r="BM105" i="5"/>
  <c r="BL105" i="5"/>
  <c r="BE105" i="5"/>
  <c r="BD105" i="5"/>
  <c r="BC105" i="5"/>
  <c r="AY105" i="5"/>
  <c r="AV105" i="5"/>
  <c r="AQ105" i="5"/>
  <c r="AO105" i="5"/>
  <c r="AN105" i="5"/>
  <c r="BI105" i="5"/>
  <c r="BN105" i="5"/>
  <c r="CD104" i="5"/>
  <c r="CC104" i="5"/>
  <c r="CB104" i="5"/>
  <c r="CA104" i="5"/>
  <c r="BZ104" i="5"/>
  <c r="BY104" i="5"/>
  <c r="BX104" i="5"/>
  <c r="BW104" i="5"/>
  <c r="BV104" i="5"/>
  <c r="BU104" i="5"/>
  <c r="BT104" i="5"/>
  <c r="BS104" i="5"/>
  <c r="BR104" i="5"/>
  <c r="BM104" i="5"/>
  <c r="BL104" i="5"/>
  <c r="BI104" i="5"/>
  <c r="BE104" i="5"/>
  <c r="BD104" i="5"/>
  <c r="BC104" i="5"/>
  <c r="AY104" i="5"/>
  <c r="AV104" i="5"/>
  <c r="AU104" i="5"/>
  <c r="AQ104" i="5"/>
  <c r="AO104" i="5"/>
  <c r="AN104" i="5"/>
  <c r="BN104" i="5"/>
  <c r="CD103" i="5"/>
  <c r="CC103" i="5"/>
  <c r="CB103" i="5"/>
  <c r="CA103" i="5"/>
  <c r="BZ103" i="5"/>
  <c r="BY103" i="5"/>
  <c r="BX103" i="5"/>
  <c r="BW103" i="5"/>
  <c r="BV103" i="5"/>
  <c r="BU103" i="5"/>
  <c r="BT103" i="5"/>
  <c r="BS103" i="5"/>
  <c r="BR103" i="5"/>
  <c r="BD103" i="5"/>
  <c r="BC103" i="5"/>
  <c r="AO103" i="5"/>
  <c r="AN103" i="5"/>
  <c r="CD102" i="5"/>
  <c r="CC102" i="5"/>
  <c r="CB102" i="5"/>
  <c r="CA102" i="5"/>
  <c r="BZ102" i="5"/>
  <c r="BY102" i="5"/>
  <c r="BX102" i="5"/>
  <c r="BW102" i="5"/>
  <c r="BV102" i="5"/>
  <c r="BU102" i="5"/>
  <c r="BT102" i="5"/>
  <c r="BS102" i="5"/>
  <c r="BR102" i="5"/>
  <c r="BM102" i="5"/>
  <c r="BD102" i="5"/>
  <c r="BC102" i="5"/>
  <c r="AQ102" i="5"/>
  <c r="AO102" i="5"/>
  <c r="AN102" i="5"/>
  <c r="BH102" i="5"/>
  <c r="BN102" i="5"/>
  <c r="CD101" i="5"/>
  <c r="CC101" i="5"/>
  <c r="CB101" i="5"/>
  <c r="CA101" i="5"/>
  <c r="BZ101" i="5"/>
  <c r="BY101" i="5"/>
  <c r="BX101" i="5"/>
  <c r="BW101" i="5"/>
  <c r="BV101" i="5"/>
  <c r="BU101" i="5"/>
  <c r="BT101" i="5"/>
  <c r="BS101" i="5"/>
  <c r="BR101" i="5"/>
  <c r="BM101" i="5"/>
  <c r="BL101" i="5"/>
  <c r="BE101" i="5"/>
  <c r="BD101" i="5"/>
  <c r="BC101" i="5"/>
  <c r="AY101" i="5"/>
  <c r="AV101" i="5"/>
  <c r="AQ101" i="5"/>
  <c r="AO101" i="5"/>
  <c r="AN101" i="5"/>
  <c r="BI101" i="5"/>
  <c r="BN101" i="5"/>
  <c r="CD100" i="5"/>
  <c r="CC100" i="5"/>
  <c r="CB100" i="5"/>
  <c r="CA100" i="5"/>
  <c r="BZ100" i="5"/>
  <c r="BY100" i="5"/>
  <c r="BX100" i="5"/>
  <c r="BW100" i="5"/>
  <c r="BV100" i="5"/>
  <c r="BU100" i="5"/>
  <c r="BT100" i="5"/>
  <c r="BS100" i="5"/>
  <c r="BR100" i="5"/>
  <c r="BM100" i="5"/>
  <c r="BL100" i="5"/>
  <c r="BI100" i="5"/>
  <c r="BE100" i="5"/>
  <c r="BD100" i="5"/>
  <c r="BC100" i="5"/>
  <c r="AY100" i="5"/>
  <c r="AV100" i="5"/>
  <c r="AU100" i="5"/>
  <c r="AQ100" i="5"/>
  <c r="AO100" i="5"/>
  <c r="AN100" i="5"/>
  <c r="BN100" i="5"/>
  <c r="CD99" i="5"/>
  <c r="CC99" i="5"/>
  <c r="CB99" i="5"/>
  <c r="CA99" i="5"/>
  <c r="BZ99" i="5"/>
  <c r="BY99" i="5"/>
  <c r="BX99" i="5"/>
  <c r="BW99" i="5"/>
  <c r="BV99" i="5"/>
  <c r="BU99" i="5"/>
  <c r="BT99" i="5"/>
  <c r="BS99" i="5"/>
  <c r="BR99" i="5"/>
  <c r="BH99" i="5"/>
  <c r="BD99" i="5"/>
  <c r="BC99" i="5"/>
  <c r="AU99" i="5"/>
  <c r="AO99" i="5"/>
  <c r="AN99" i="5"/>
  <c r="CD98" i="5"/>
  <c r="CC98" i="5"/>
  <c r="CB98" i="5"/>
  <c r="CA98" i="5"/>
  <c r="BZ98" i="5"/>
  <c r="BY98" i="5"/>
  <c r="BX98" i="5"/>
  <c r="BW98" i="5"/>
  <c r="BV98" i="5"/>
  <c r="BU98" i="5"/>
  <c r="BT98" i="5"/>
  <c r="BS98" i="5"/>
  <c r="BR98" i="5"/>
  <c r="BM98" i="5"/>
  <c r="BD98" i="5"/>
  <c r="BC98" i="5"/>
  <c r="AQ98" i="5"/>
  <c r="AO98" i="5"/>
  <c r="AN98" i="5"/>
  <c r="BH98" i="5"/>
  <c r="BN98" i="5"/>
  <c r="CD97" i="5"/>
  <c r="CC97" i="5"/>
  <c r="CB97" i="5"/>
  <c r="CA97" i="5"/>
  <c r="BZ97" i="5"/>
  <c r="BY97" i="5"/>
  <c r="BX97" i="5"/>
  <c r="BW97" i="5"/>
  <c r="BV97" i="5"/>
  <c r="BU97" i="5"/>
  <c r="BT97" i="5"/>
  <c r="BS97" i="5"/>
  <c r="BR97" i="5"/>
  <c r="BM97" i="5"/>
  <c r="BL97" i="5"/>
  <c r="BE97" i="5"/>
  <c r="BD97" i="5"/>
  <c r="BC97" i="5"/>
  <c r="AY97" i="5"/>
  <c r="AV97" i="5"/>
  <c r="AQ97" i="5"/>
  <c r="AO97" i="5"/>
  <c r="AN97" i="5"/>
  <c r="BI97" i="5"/>
  <c r="BN97" i="5"/>
  <c r="CC96" i="5"/>
  <c r="CB96" i="5"/>
  <c r="CA96" i="5"/>
  <c r="BZ96" i="5"/>
  <c r="BY96" i="5"/>
  <c r="BX96" i="5"/>
  <c r="BW96" i="5"/>
  <c r="BV96" i="5"/>
  <c r="BU96" i="5"/>
  <c r="BT96" i="5"/>
  <c r="BS96" i="5"/>
  <c r="BR96" i="5"/>
  <c r="BL96" i="5"/>
  <c r="BI96" i="5"/>
  <c r="BD96" i="5"/>
  <c r="BC96" i="5"/>
  <c r="AV96" i="5"/>
  <c r="AU96" i="5"/>
  <c r="AO96" i="5"/>
  <c r="AN96" i="5"/>
  <c r="CC95" i="5"/>
  <c r="CB95" i="5"/>
  <c r="CA95" i="5"/>
  <c r="BZ95" i="5"/>
  <c r="BY95" i="5"/>
  <c r="BX95" i="5"/>
  <c r="BW95" i="5"/>
  <c r="BV95" i="5"/>
  <c r="BU95" i="5"/>
  <c r="BT95" i="5"/>
  <c r="BS95" i="5"/>
  <c r="BR95" i="5"/>
  <c r="BO95" i="5"/>
  <c r="BD95" i="5"/>
  <c r="BC95" i="5"/>
  <c r="AX95" i="5"/>
  <c r="AO95" i="5"/>
  <c r="AN95" i="5"/>
  <c r="CC94" i="5"/>
  <c r="CB94" i="5"/>
  <c r="CA94" i="5"/>
  <c r="BZ94" i="5"/>
  <c r="BY94" i="5"/>
  <c r="BX94" i="5"/>
  <c r="BW94" i="5"/>
  <c r="BV94" i="5"/>
  <c r="BU94" i="5"/>
  <c r="BT94" i="5"/>
  <c r="BS94" i="5"/>
  <c r="BR94" i="5"/>
  <c r="BL94" i="5"/>
  <c r="BK94" i="5"/>
  <c r="BD94" i="5"/>
  <c r="BC94" i="5"/>
  <c r="AU94" i="5"/>
  <c r="AT94" i="5"/>
  <c r="AO94" i="5"/>
  <c r="AN94" i="5"/>
  <c r="CC93" i="5"/>
  <c r="CB93" i="5"/>
  <c r="CA93" i="5"/>
  <c r="BZ93" i="5"/>
  <c r="BY93" i="5"/>
  <c r="BX93" i="5"/>
  <c r="BW93" i="5"/>
  <c r="BV93" i="5"/>
  <c r="BU93" i="5"/>
  <c r="BT93" i="5"/>
  <c r="BS93" i="5"/>
  <c r="BR93" i="5"/>
  <c r="BO93" i="5"/>
  <c r="BD93" i="5"/>
  <c r="BC93" i="5"/>
  <c r="AX93" i="5"/>
  <c r="AO93" i="5"/>
  <c r="AN93" i="5"/>
  <c r="CC92" i="5"/>
  <c r="CB92" i="5"/>
  <c r="CA92" i="5"/>
  <c r="BZ92" i="5"/>
  <c r="BY92" i="5"/>
  <c r="BX92" i="5"/>
  <c r="BW92" i="5"/>
  <c r="BV92" i="5"/>
  <c r="BU92" i="5"/>
  <c r="BT92" i="5"/>
  <c r="BS92" i="5"/>
  <c r="BR92" i="5"/>
  <c r="BL92" i="5"/>
  <c r="BK92" i="5"/>
  <c r="BD92" i="5"/>
  <c r="BC92" i="5"/>
  <c r="AU92" i="5"/>
  <c r="AT92" i="5"/>
  <c r="AO92" i="5"/>
  <c r="AN92" i="5"/>
  <c r="CC91" i="5"/>
  <c r="CB91" i="5"/>
  <c r="CA91" i="5"/>
  <c r="BZ91" i="5"/>
  <c r="BY91" i="5"/>
  <c r="BX91" i="5"/>
  <c r="BW91" i="5"/>
  <c r="BV91" i="5"/>
  <c r="BU91" i="5"/>
  <c r="BT91" i="5"/>
  <c r="BS91" i="5"/>
  <c r="BR91" i="5"/>
  <c r="BO91" i="5"/>
  <c r="BD91" i="5"/>
  <c r="BC91" i="5"/>
  <c r="AX91" i="5"/>
  <c r="AO91" i="5"/>
  <c r="AN91" i="5"/>
  <c r="CC90" i="5"/>
  <c r="CB90" i="5"/>
  <c r="CA90" i="5"/>
  <c r="BZ90" i="5"/>
  <c r="BY90" i="5"/>
  <c r="BX90" i="5"/>
  <c r="BW90" i="5"/>
  <c r="BV90" i="5"/>
  <c r="BU90" i="5"/>
  <c r="BT90" i="5"/>
  <c r="BS90" i="5"/>
  <c r="BR90" i="5"/>
  <c r="BL90" i="5"/>
  <c r="BK90" i="5"/>
  <c r="BD90" i="5"/>
  <c r="BC90" i="5"/>
  <c r="AU90" i="5"/>
  <c r="AT90" i="5"/>
  <c r="AO90" i="5"/>
  <c r="AN90" i="5"/>
  <c r="CC89" i="5"/>
  <c r="CB89" i="5"/>
  <c r="CA89" i="5"/>
  <c r="BZ89" i="5"/>
  <c r="BY89" i="5"/>
  <c r="BX89" i="5"/>
  <c r="BW89" i="5"/>
  <c r="BV89" i="5"/>
  <c r="BU89" i="5"/>
  <c r="BT89" i="5"/>
  <c r="BS89" i="5"/>
  <c r="BR89" i="5"/>
  <c r="BO89" i="5"/>
  <c r="BD89" i="5"/>
  <c r="BC89" i="5"/>
  <c r="AX89" i="5"/>
  <c r="AO89" i="5"/>
  <c r="AN89" i="5"/>
  <c r="CC88" i="5"/>
  <c r="CB88" i="5"/>
  <c r="CA88" i="5"/>
  <c r="BZ88" i="5"/>
  <c r="BY88" i="5"/>
  <c r="BX88" i="5"/>
  <c r="BW88" i="5"/>
  <c r="BV88" i="5"/>
  <c r="BU88" i="5"/>
  <c r="BT88" i="5"/>
  <c r="BS88" i="5"/>
  <c r="BR88" i="5"/>
  <c r="BL88" i="5"/>
  <c r="BK88" i="5"/>
  <c r="BD88" i="5"/>
  <c r="BC88" i="5"/>
  <c r="AU88" i="5"/>
  <c r="AT88" i="5"/>
  <c r="AO88" i="5"/>
  <c r="AN88" i="5"/>
  <c r="CC87" i="5"/>
  <c r="CB87" i="5"/>
  <c r="CA87" i="5"/>
  <c r="BZ87" i="5"/>
  <c r="BY87" i="5"/>
  <c r="BX87" i="5"/>
  <c r="BW87" i="5"/>
  <c r="BV87" i="5"/>
  <c r="BU87" i="5"/>
  <c r="BT87" i="5"/>
  <c r="BS87" i="5"/>
  <c r="BR87" i="5"/>
  <c r="BD87" i="5"/>
  <c r="BC87" i="5"/>
  <c r="AO87" i="5"/>
  <c r="AN87" i="5"/>
  <c r="BG87" i="5"/>
  <c r="CC86" i="5"/>
  <c r="CB86" i="5"/>
  <c r="CA86" i="5"/>
  <c r="BZ86" i="5"/>
  <c r="BY86" i="5"/>
  <c r="BX86" i="5"/>
  <c r="BW86" i="5"/>
  <c r="BV86" i="5"/>
  <c r="BU86" i="5"/>
  <c r="BT86" i="5"/>
  <c r="BS86" i="5"/>
  <c r="BR86" i="5"/>
  <c r="BG86" i="5"/>
  <c r="BD86" i="5"/>
  <c r="BC86" i="5"/>
  <c r="AT86" i="5"/>
  <c r="AO86" i="5"/>
  <c r="AN86" i="5"/>
  <c r="CD85" i="5"/>
  <c r="CC85" i="5"/>
  <c r="CB85" i="5"/>
  <c r="CA85" i="5"/>
  <c r="BZ85" i="5"/>
  <c r="BY85" i="5"/>
  <c r="BX85" i="5"/>
  <c r="BW85" i="5"/>
  <c r="BV85" i="5"/>
  <c r="BU85" i="5"/>
  <c r="BT85" i="5"/>
  <c r="BS85" i="5"/>
  <c r="BR85" i="5"/>
  <c r="BL85" i="5"/>
  <c r="BH85" i="5"/>
  <c r="BD85" i="5"/>
  <c r="BC85" i="5"/>
  <c r="AZ85" i="5"/>
  <c r="AU85" i="5"/>
  <c r="AR85" i="5"/>
  <c r="AO85" i="5"/>
  <c r="AN85" i="5"/>
  <c r="CC84" i="5"/>
  <c r="CB84" i="5"/>
  <c r="CA84" i="5"/>
  <c r="BZ84" i="5"/>
  <c r="BY84" i="5"/>
  <c r="BX84" i="5"/>
  <c r="BW84" i="5"/>
  <c r="BV84" i="5"/>
  <c r="BU84" i="5"/>
  <c r="BT84" i="5"/>
  <c r="BS84" i="5"/>
  <c r="BR84" i="5"/>
  <c r="BI84" i="5"/>
  <c r="BD84" i="5"/>
  <c r="BC84" i="5"/>
  <c r="AY84" i="5"/>
  <c r="AO84" i="5"/>
  <c r="AN84" i="5"/>
  <c r="BP84" i="5"/>
  <c r="CC83" i="5"/>
  <c r="CB83" i="5"/>
  <c r="CA83" i="5"/>
  <c r="BZ83" i="5"/>
  <c r="BY83" i="5"/>
  <c r="BX83" i="5"/>
  <c r="BW83" i="5"/>
  <c r="BV83" i="5"/>
  <c r="BU83" i="5"/>
  <c r="BT83" i="5"/>
  <c r="BS83" i="5"/>
  <c r="BR83" i="5"/>
  <c r="BP83" i="5"/>
  <c r="BO83" i="5"/>
  <c r="BL83" i="5"/>
  <c r="BI83" i="5"/>
  <c r="BG83" i="5"/>
  <c r="BE83" i="5"/>
  <c r="BD83" i="5"/>
  <c r="BC83" i="5"/>
  <c r="AZ83" i="5"/>
  <c r="AY83" i="5"/>
  <c r="AU83" i="5"/>
  <c r="AT83" i="5"/>
  <c r="AR83" i="5"/>
  <c r="AO83" i="5"/>
  <c r="AN83" i="5"/>
  <c r="CD82" i="5"/>
  <c r="CC82" i="5"/>
  <c r="CB82" i="5"/>
  <c r="CA82" i="5"/>
  <c r="BZ82" i="5"/>
  <c r="BY82" i="5"/>
  <c r="BX82" i="5"/>
  <c r="BW82" i="5"/>
  <c r="BV82" i="5"/>
  <c r="BU82" i="5"/>
  <c r="BT82" i="5"/>
  <c r="BS82" i="5"/>
  <c r="BR82" i="5"/>
  <c r="BP82" i="5"/>
  <c r="BK82" i="5"/>
  <c r="BH82" i="5"/>
  <c r="BD82" i="5"/>
  <c r="BC82" i="5"/>
  <c r="AX82" i="5"/>
  <c r="AW82" i="5"/>
  <c r="AS82" i="5"/>
  <c r="AR82" i="5"/>
  <c r="AO82" i="5"/>
  <c r="AN82" i="5"/>
  <c r="CE82" i="5"/>
  <c r="CE81" i="5"/>
  <c r="CC81" i="5"/>
  <c r="CB81" i="5"/>
  <c r="CA81" i="5"/>
  <c r="BZ81" i="5"/>
  <c r="BY81" i="5"/>
  <c r="BX81" i="5"/>
  <c r="BW81" i="5"/>
  <c r="BV81" i="5"/>
  <c r="BU81" i="5"/>
  <c r="BT81" i="5"/>
  <c r="BS81" i="5"/>
  <c r="BR81" i="5"/>
  <c r="BO81" i="5"/>
  <c r="BK81" i="5"/>
  <c r="BE81" i="5"/>
  <c r="BD81" i="5"/>
  <c r="BC81" i="5"/>
  <c r="AZ81" i="5"/>
  <c r="AV81" i="5"/>
  <c r="AO81" i="5"/>
  <c r="AN81" i="5"/>
  <c r="BJ81" i="5"/>
  <c r="CE80" i="5"/>
  <c r="CC80" i="5"/>
  <c r="CB80" i="5"/>
  <c r="CA80" i="5"/>
  <c r="BZ80" i="5"/>
  <c r="BY80" i="5"/>
  <c r="BX80" i="5"/>
  <c r="BW80" i="5"/>
  <c r="BV80" i="5"/>
  <c r="BU80" i="5"/>
  <c r="BT80" i="5"/>
  <c r="BS80" i="5"/>
  <c r="BR80" i="5"/>
  <c r="BN80" i="5"/>
  <c r="BM80" i="5"/>
  <c r="BI80" i="5"/>
  <c r="BG80" i="5"/>
  <c r="BD80" i="5"/>
  <c r="BC80" i="5"/>
  <c r="AX80" i="5"/>
  <c r="AW80" i="5"/>
  <c r="AS80" i="5"/>
  <c r="AR80" i="5"/>
  <c r="AO80" i="5"/>
  <c r="AN80" i="5"/>
  <c r="BP80" i="5"/>
  <c r="CD79" i="5"/>
  <c r="CC79" i="5"/>
  <c r="CB79" i="5"/>
  <c r="CA79" i="5"/>
  <c r="BZ79" i="5"/>
  <c r="BY79" i="5"/>
  <c r="BX79" i="5"/>
  <c r="BW79" i="5"/>
  <c r="BV79" i="5"/>
  <c r="BU79" i="5"/>
  <c r="BT79" i="5"/>
  <c r="BS79" i="5"/>
  <c r="BR79" i="5"/>
  <c r="BO79" i="5"/>
  <c r="BK79" i="5"/>
  <c r="BJ79" i="5"/>
  <c r="BF79" i="5"/>
  <c r="BE79" i="5"/>
  <c r="BD79" i="5"/>
  <c r="BC79" i="5"/>
  <c r="BA79" i="5"/>
  <c r="AZ79" i="5"/>
  <c r="AW79" i="5"/>
  <c r="AV79" i="5"/>
  <c r="AS79" i="5"/>
  <c r="AR79" i="5"/>
  <c r="AO79" i="5"/>
  <c r="AN79" i="5"/>
  <c r="BP79" i="5"/>
  <c r="CE78" i="5"/>
  <c r="CD78" i="5"/>
  <c r="CC78" i="5"/>
  <c r="CB78" i="5"/>
  <c r="CA78" i="5"/>
  <c r="BZ78" i="5"/>
  <c r="BY78" i="5"/>
  <c r="BX78" i="5"/>
  <c r="BW78" i="5"/>
  <c r="BV78" i="5"/>
  <c r="BU78" i="5"/>
  <c r="BT78" i="5"/>
  <c r="BS78" i="5"/>
  <c r="BR78" i="5"/>
  <c r="BN78" i="5"/>
  <c r="BM78" i="5"/>
  <c r="BJ78" i="5"/>
  <c r="BI78" i="5"/>
  <c r="BF78" i="5"/>
  <c r="BE78" i="5"/>
  <c r="BD78" i="5"/>
  <c r="BC78" i="5"/>
  <c r="BA78" i="5"/>
  <c r="AZ78" i="5"/>
  <c r="AW78" i="5"/>
  <c r="AV78" i="5"/>
  <c r="AS78" i="5"/>
  <c r="AR78" i="5"/>
  <c r="AO78" i="5"/>
  <c r="AN78" i="5"/>
  <c r="BP78" i="5"/>
  <c r="BO78" i="5"/>
  <c r="CE77" i="5"/>
  <c r="CD77" i="5"/>
  <c r="CC77" i="5"/>
  <c r="CB77" i="5"/>
  <c r="CA77" i="5"/>
  <c r="BZ77" i="5"/>
  <c r="BY77" i="5"/>
  <c r="BX77" i="5"/>
  <c r="BW77" i="5"/>
  <c r="BV77" i="5"/>
  <c r="BU77" i="5"/>
  <c r="BT77" i="5"/>
  <c r="BS77" i="5"/>
  <c r="BR77" i="5"/>
  <c r="BN77" i="5"/>
  <c r="BM77" i="5"/>
  <c r="BJ77" i="5"/>
  <c r="BI77" i="5"/>
  <c r="BF77" i="5"/>
  <c r="BE77" i="5"/>
  <c r="BD77" i="5"/>
  <c r="BC77" i="5"/>
  <c r="BA77" i="5"/>
  <c r="AZ77" i="5"/>
  <c r="AW77" i="5"/>
  <c r="AV77" i="5"/>
  <c r="AS77" i="5"/>
  <c r="AR77" i="5"/>
  <c r="AO77" i="5"/>
  <c r="AN77" i="5"/>
  <c r="BP77" i="5"/>
  <c r="BO77" i="5"/>
  <c r="CE76" i="5"/>
  <c r="CD76" i="5"/>
  <c r="CC76" i="5"/>
  <c r="CB76" i="5"/>
  <c r="CA76" i="5"/>
  <c r="BZ76" i="5"/>
  <c r="BY76" i="5"/>
  <c r="BX76" i="5"/>
  <c r="BW76" i="5"/>
  <c r="BV76" i="5"/>
  <c r="BU76" i="5"/>
  <c r="BT76" i="5"/>
  <c r="BS76" i="5"/>
  <c r="BR76" i="5"/>
  <c r="BN76" i="5"/>
  <c r="BM76" i="5"/>
  <c r="BJ76" i="5"/>
  <c r="BI76" i="5"/>
  <c r="BF76" i="5"/>
  <c r="BE76" i="5"/>
  <c r="BD76" i="5"/>
  <c r="BC76" i="5"/>
  <c r="BA76" i="5"/>
  <c r="AZ76" i="5"/>
  <c r="AW76" i="5"/>
  <c r="AV76" i="5"/>
  <c r="AS76" i="5"/>
  <c r="AR76" i="5"/>
  <c r="AO76" i="5"/>
  <c r="AN76" i="5"/>
  <c r="BP76" i="5"/>
  <c r="BO76" i="5"/>
  <c r="CE75" i="5"/>
  <c r="CD75" i="5"/>
  <c r="CC75" i="5"/>
  <c r="CB75" i="5"/>
  <c r="CA75" i="5"/>
  <c r="BZ75" i="5"/>
  <c r="BY75" i="5"/>
  <c r="BX75" i="5"/>
  <c r="BW75" i="5"/>
  <c r="BV75" i="5"/>
  <c r="BU75" i="5"/>
  <c r="BT75" i="5"/>
  <c r="BS75" i="5"/>
  <c r="BR75" i="5"/>
  <c r="BN75" i="5"/>
  <c r="BM75" i="5"/>
  <c r="BJ75" i="5"/>
  <c r="BI75" i="5"/>
  <c r="BF75" i="5"/>
  <c r="BE75" i="5"/>
  <c r="BD75" i="5"/>
  <c r="BC75" i="5"/>
  <c r="BA75" i="5"/>
  <c r="AZ75" i="5"/>
  <c r="AW75" i="5"/>
  <c r="AV75" i="5"/>
  <c r="AS75" i="5"/>
  <c r="AR75" i="5"/>
  <c r="AO75" i="5"/>
  <c r="AN75" i="5"/>
  <c r="BP75" i="5"/>
  <c r="BO75" i="5"/>
  <c r="CE74" i="5"/>
  <c r="CD74" i="5"/>
  <c r="CC74" i="5"/>
  <c r="CB74" i="5"/>
  <c r="CA74" i="5"/>
  <c r="BZ74" i="5"/>
  <c r="BY74" i="5"/>
  <c r="BX74" i="5"/>
  <c r="BW74" i="5"/>
  <c r="BV74" i="5"/>
  <c r="BU74" i="5"/>
  <c r="BT74" i="5"/>
  <c r="BS74" i="5"/>
  <c r="BR74" i="5"/>
  <c r="BN74" i="5"/>
  <c r="BM74" i="5"/>
  <c r="BJ74" i="5"/>
  <c r="BI74" i="5"/>
  <c r="BF74" i="5"/>
  <c r="BE74" i="5"/>
  <c r="BD74" i="5"/>
  <c r="BC74" i="5"/>
  <c r="BA74" i="5"/>
  <c r="AZ74" i="5"/>
  <c r="AW74" i="5"/>
  <c r="AV74" i="5"/>
  <c r="AS74" i="5"/>
  <c r="AR74" i="5"/>
  <c r="AO74" i="5"/>
  <c r="AN74" i="5"/>
  <c r="BP74" i="5"/>
  <c r="BO74" i="5"/>
  <c r="CE73" i="5"/>
  <c r="CD73" i="5"/>
  <c r="CC73" i="5"/>
  <c r="CB73" i="5"/>
  <c r="CA73" i="5"/>
  <c r="BZ73" i="5"/>
  <c r="BY73" i="5"/>
  <c r="BX73" i="5"/>
  <c r="BW73" i="5"/>
  <c r="BV73" i="5"/>
  <c r="BU73" i="5"/>
  <c r="BT73" i="5"/>
  <c r="BS73" i="5"/>
  <c r="BR73" i="5"/>
  <c r="BN73" i="5"/>
  <c r="BM73" i="5"/>
  <c r="BJ73" i="5"/>
  <c r="BI73" i="5"/>
  <c r="BF73" i="5"/>
  <c r="BE73" i="5"/>
  <c r="BD73" i="5"/>
  <c r="BC73" i="5"/>
  <c r="BA73" i="5"/>
  <c r="AZ73" i="5"/>
  <c r="AW73" i="5"/>
  <c r="AV73" i="5"/>
  <c r="AS73" i="5"/>
  <c r="AR73" i="5"/>
  <c r="AO73" i="5"/>
  <c r="AN73" i="5"/>
  <c r="BP73" i="5"/>
  <c r="BO73" i="5"/>
  <c r="CE72" i="5"/>
  <c r="CD72" i="5"/>
  <c r="CC72" i="5"/>
  <c r="CB72" i="5"/>
  <c r="CA72" i="5"/>
  <c r="BZ72" i="5"/>
  <c r="BY72" i="5"/>
  <c r="BX72" i="5"/>
  <c r="BW72" i="5"/>
  <c r="BV72" i="5"/>
  <c r="BU72" i="5"/>
  <c r="BT72" i="5"/>
  <c r="BS72" i="5"/>
  <c r="BR72" i="5"/>
  <c r="BN72" i="5"/>
  <c r="BM72" i="5"/>
  <c r="BJ72" i="5"/>
  <c r="BI72" i="5"/>
  <c r="BF72" i="5"/>
  <c r="BE72" i="5"/>
  <c r="BD72" i="5"/>
  <c r="BC72" i="5"/>
  <c r="BA72" i="5"/>
  <c r="AZ72" i="5"/>
  <c r="AW72" i="5"/>
  <c r="AV72" i="5"/>
  <c r="AS72" i="5"/>
  <c r="AR72" i="5"/>
  <c r="AO72" i="5"/>
  <c r="AN72" i="5"/>
  <c r="BP72" i="5"/>
  <c r="BO72" i="5"/>
  <c r="CE71" i="5"/>
  <c r="CD71" i="5"/>
  <c r="CC71" i="5"/>
  <c r="CB71" i="5"/>
  <c r="CA71" i="5"/>
  <c r="BZ71" i="5"/>
  <c r="BY71" i="5"/>
  <c r="BX71" i="5"/>
  <c r="BW71" i="5"/>
  <c r="BV71" i="5"/>
  <c r="BU71" i="5"/>
  <c r="BT71" i="5"/>
  <c r="BS71" i="5"/>
  <c r="BR71" i="5"/>
  <c r="BN71" i="5"/>
  <c r="BM71" i="5"/>
  <c r="BJ71" i="5"/>
  <c r="BI71" i="5"/>
  <c r="BF71" i="5"/>
  <c r="BE71" i="5"/>
  <c r="BD71" i="5"/>
  <c r="BC71" i="5"/>
  <c r="BA71" i="5"/>
  <c r="AZ71" i="5"/>
  <c r="AW71" i="5"/>
  <c r="AV71" i="5"/>
  <c r="AS71" i="5"/>
  <c r="AR71" i="5"/>
  <c r="AO71" i="5"/>
  <c r="AN71" i="5"/>
  <c r="BP71" i="5"/>
  <c r="BO71" i="5"/>
  <c r="CE70" i="5"/>
  <c r="CD70" i="5"/>
  <c r="CC70" i="5"/>
  <c r="CB70" i="5"/>
  <c r="CA70" i="5"/>
  <c r="BZ70" i="5"/>
  <c r="BY70" i="5"/>
  <c r="BX70" i="5"/>
  <c r="BW70" i="5"/>
  <c r="BV70" i="5"/>
  <c r="BU70" i="5"/>
  <c r="BT70" i="5"/>
  <c r="BS70" i="5"/>
  <c r="BR70" i="5"/>
  <c r="BN70" i="5"/>
  <c r="BM70" i="5"/>
  <c r="BJ70" i="5"/>
  <c r="BI70" i="5"/>
  <c r="BF70" i="5"/>
  <c r="BE70" i="5"/>
  <c r="BD70" i="5"/>
  <c r="BC70" i="5"/>
  <c r="BA70" i="5"/>
  <c r="AZ70" i="5"/>
  <c r="AW70" i="5"/>
  <c r="AV70" i="5"/>
  <c r="AS70" i="5"/>
  <c r="AR70" i="5"/>
  <c r="AO70" i="5"/>
  <c r="AN70" i="5"/>
  <c r="BP70" i="5"/>
  <c r="BO70" i="5"/>
  <c r="CE69" i="5"/>
  <c r="CD69" i="5"/>
  <c r="CC69" i="5"/>
  <c r="CB69" i="5"/>
  <c r="CA69" i="5"/>
  <c r="BZ69" i="5"/>
  <c r="BY69" i="5"/>
  <c r="BX69" i="5"/>
  <c r="BW69" i="5"/>
  <c r="BV69" i="5"/>
  <c r="BU69" i="5"/>
  <c r="BT69" i="5"/>
  <c r="BS69" i="5"/>
  <c r="BR69" i="5"/>
  <c r="BN69" i="5"/>
  <c r="BM69" i="5"/>
  <c r="BJ69" i="5"/>
  <c r="BI69" i="5"/>
  <c r="BF69" i="5"/>
  <c r="BE69" i="5"/>
  <c r="BD69" i="5"/>
  <c r="BC69" i="5"/>
  <c r="BA69" i="5"/>
  <c r="AZ69" i="5"/>
  <c r="AW69" i="5"/>
  <c r="AV69" i="5"/>
  <c r="AS69" i="5"/>
  <c r="AR69" i="5"/>
  <c r="AO69" i="5"/>
  <c r="AN69" i="5"/>
  <c r="BP69" i="5"/>
  <c r="BO69" i="5"/>
  <c r="CE68" i="5"/>
  <c r="CD68" i="5"/>
  <c r="CC68" i="5"/>
  <c r="CB68" i="5"/>
  <c r="CA68" i="5"/>
  <c r="BZ68" i="5"/>
  <c r="BY68" i="5"/>
  <c r="BX68" i="5"/>
  <c r="BW68" i="5"/>
  <c r="BV68" i="5"/>
  <c r="BU68" i="5"/>
  <c r="BT68" i="5"/>
  <c r="BS68" i="5"/>
  <c r="BR68" i="5"/>
  <c r="BN68" i="5"/>
  <c r="BM68" i="5"/>
  <c r="BJ68" i="5"/>
  <c r="BI68" i="5"/>
  <c r="BF68" i="5"/>
  <c r="BE68" i="5"/>
  <c r="BD68" i="5"/>
  <c r="BC68" i="5"/>
  <c r="BA68" i="5"/>
  <c r="AZ68" i="5"/>
  <c r="AW68" i="5"/>
  <c r="AV68" i="5"/>
  <c r="AS68" i="5"/>
  <c r="AR68" i="5"/>
  <c r="AO68" i="5"/>
  <c r="AN68" i="5"/>
  <c r="BP68" i="5"/>
  <c r="BO68" i="5"/>
  <c r="CE67" i="5"/>
  <c r="CD67" i="5"/>
  <c r="CC67" i="5"/>
  <c r="CB67" i="5"/>
  <c r="CA67" i="5"/>
  <c r="BZ67" i="5"/>
  <c r="BY67" i="5"/>
  <c r="BX67" i="5"/>
  <c r="BW67" i="5"/>
  <c r="BV67" i="5"/>
  <c r="BU67" i="5"/>
  <c r="BT67" i="5"/>
  <c r="BS67" i="5"/>
  <c r="BR67" i="5"/>
  <c r="BN67" i="5"/>
  <c r="BM67" i="5"/>
  <c r="BJ67" i="5"/>
  <c r="BI67" i="5"/>
  <c r="BF67" i="5"/>
  <c r="BE67" i="5"/>
  <c r="BD67" i="5"/>
  <c r="BC67" i="5"/>
  <c r="BA67" i="5"/>
  <c r="AZ67" i="5"/>
  <c r="AW67" i="5"/>
  <c r="AV67" i="5"/>
  <c r="AS67" i="5"/>
  <c r="AR67" i="5"/>
  <c r="AO67" i="5"/>
  <c r="AN67" i="5"/>
  <c r="BP67" i="5"/>
  <c r="BO67" i="5"/>
  <c r="CE66" i="5"/>
  <c r="CD66" i="5"/>
  <c r="CC66" i="5"/>
  <c r="CB66" i="5"/>
  <c r="CA66" i="5"/>
  <c r="BZ66" i="5"/>
  <c r="BY66" i="5"/>
  <c r="BX66" i="5"/>
  <c r="BW66" i="5"/>
  <c r="BV66" i="5"/>
  <c r="BU66" i="5"/>
  <c r="BT66" i="5"/>
  <c r="BS66" i="5"/>
  <c r="BR66" i="5"/>
  <c r="BN66" i="5"/>
  <c r="BM66" i="5"/>
  <c r="BJ66" i="5"/>
  <c r="BI66" i="5"/>
  <c r="BF66" i="5"/>
  <c r="BE66" i="5"/>
  <c r="BD66" i="5"/>
  <c r="BC66" i="5"/>
  <c r="BA66" i="5"/>
  <c r="AZ66" i="5"/>
  <c r="AW66" i="5"/>
  <c r="AV66" i="5"/>
  <c r="AS66" i="5"/>
  <c r="AR66" i="5"/>
  <c r="AO66" i="5"/>
  <c r="AN66" i="5"/>
  <c r="BP66" i="5"/>
  <c r="BO66" i="5"/>
  <c r="CE65" i="5"/>
  <c r="CD65" i="5"/>
  <c r="CC65" i="5"/>
  <c r="CB65" i="5"/>
  <c r="CA65" i="5"/>
  <c r="BZ65" i="5"/>
  <c r="BY65" i="5"/>
  <c r="BX65" i="5"/>
  <c r="BW65" i="5"/>
  <c r="BV65" i="5"/>
  <c r="BU65" i="5"/>
  <c r="BT65" i="5"/>
  <c r="BS65" i="5"/>
  <c r="BR65" i="5"/>
  <c r="BN65" i="5"/>
  <c r="BM65" i="5"/>
  <c r="BJ65" i="5"/>
  <c r="BI65" i="5"/>
  <c r="BF65" i="5"/>
  <c r="BE65" i="5"/>
  <c r="BD65" i="5"/>
  <c r="BC65" i="5"/>
  <c r="BA65" i="5"/>
  <c r="AZ65" i="5"/>
  <c r="AW65" i="5"/>
  <c r="AV65" i="5"/>
  <c r="AS65" i="5"/>
  <c r="AR65" i="5"/>
  <c r="AO65" i="5"/>
  <c r="AN65" i="5"/>
  <c r="BP65" i="5"/>
  <c r="BO65" i="5"/>
  <c r="CE64" i="5"/>
  <c r="CD64" i="5"/>
  <c r="CC64" i="5"/>
  <c r="CB64" i="5"/>
  <c r="CA64" i="5"/>
  <c r="BZ64" i="5"/>
  <c r="BY64" i="5"/>
  <c r="BX64" i="5"/>
  <c r="BW64" i="5"/>
  <c r="BV64" i="5"/>
  <c r="BU64" i="5"/>
  <c r="BT64" i="5"/>
  <c r="BS64" i="5"/>
  <c r="BR64" i="5"/>
  <c r="BN64" i="5"/>
  <c r="BM64" i="5"/>
  <c r="BJ64" i="5"/>
  <c r="BI64" i="5"/>
  <c r="BF64" i="5"/>
  <c r="BE64" i="5"/>
  <c r="BD64" i="5"/>
  <c r="BC64" i="5"/>
  <c r="BA64" i="5"/>
  <c r="AZ64" i="5"/>
  <c r="AW64" i="5"/>
  <c r="AV64" i="5"/>
  <c r="AS64" i="5"/>
  <c r="AR64" i="5"/>
  <c r="AO64" i="5"/>
  <c r="AN64" i="5"/>
  <c r="BP64" i="5"/>
  <c r="BO64" i="5"/>
  <c r="CE63" i="5"/>
  <c r="CD63" i="5"/>
  <c r="CC63" i="5"/>
  <c r="CB63" i="5"/>
  <c r="CA63" i="5"/>
  <c r="BZ63" i="5"/>
  <c r="BY63" i="5"/>
  <c r="BX63" i="5"/>
  <c r="BW63" i="5"/>
  <c r="BV63" i="5"/>
  <c r="BU63" i="5"/>
  <c r="BT63" i="5"/>
  <c r="BS63" i="5"/>
  <c r="BR63" i="5"/>
  <c r="BN63" i="5"/>
  <c r="BM63" i="5"/>
  <c r="BJ63" i="5"/>
  <c r="BI63" i="5"/>
  <c r="BF63" i="5"/>
  <c r="BE63" i="5"/>
  <c r="BD63" i="5"/>
  <c r="BC63" i="5"/>
  <c r="BA63" i="5"/>
  <c r="AZ63" i="5"/>
  <c r="AW63" i="5"/>
  <c r="AV63" i="5"/>
  <c r="AS63" i="5"/>
  <c r="AR63" i="5"/>
  <c r="AO63" i="5"/>
  <c r="AN63" i="5"/>
  <c r="BP63" i="5"/>
  <c r="BO63" i="5"/>
  <c r="CE62" i="5"/>
  <c r="CD62" i="5"/>
  <c r="CC62" i="5"/>
  <c r="CB62" i="5"/>
  <c r="CA62" i="5"/>
  <c r="BZ62" i="5"/>
  <c r="BY62" i="5"/>
  <c r="BX62" i="5"/>
  <c r="BW62" i="5"/>
  <c r="BV62" i="5"/>
  <c r="BU62" i="5"/>
  <c r="BT62" i="5"/>
  <c r="BS62" i="5"/>
  <c r="BR62" i="5"/>
  <c r="BN62" i="5"/>
  <c r="BM62" i="5"/>
  <c r="BJ62" i="5"/>
  <c r="BI62" i="5"/>
  <c r="BF62" i="5"/>
  <c r="BE62" i="5"/>
  <c r="BD62" i="5"/>
  <c r="BC62" i="5"/>
  <c r="BA62" i="5"/>
  <c r="AZ62" i="5"/>
  <c r="AW62" i="5"/>
  <c r="AV62" i="5"/>
  <c r="AS62" i="5"/>
  <c r="AR62" i="5"/>
  <c r="AO62" i="5"/>
  <c r="AN62" i="5"/>
  <c r="BP62" i="5"/>
  <c r="BO62" i="5"/>
  <c r="CE61" i="5"/>
  <c r="CD61" i="5"/>
  <c r="CC61" i="5"/>
  <c r="CB61" i="5"/>
  <c r="CA61" i="5"/>
  <c r="BZ61" i="5"/>
  <c r="BY61" i="5"/>
  <c r="BX61" i="5"/>
  <c r="BW61" i="5"/>
  <c r="BV61" i="5"/>
  <c r="BU61" i="5"/>
  <c r="BT61" i="5"/>
  <c r="BS61" i="5"/>
  <c r="BR61" i="5"/>
  <c r="BN61" i="5"/>
  <c r="BM61" i="5"/>
  <c r="BJ61" i="5"/>
  <c r="BI61" i="5"/>
  <c r="BF61" i="5"/>
  <c r="BE61" i="5"/>
  <c r="BD61" i="5"/>
  <c r="BC61" i="5"/>
  <c r="BA61" i="5"/>
  <c r="AZ61" i="5"/>
  <c r="AW61" i="5"/>
  <c r="AV61" i="5"/>
  <c r="AS61" i="5"/>
  <c r="AR61" i="5"/>
  <c r="AO61" i="5"/>
  <c r="AN61" i="5"/>
  <c r="BP61" i="5"/>
  <c r="BO61" i="5"/>
  <c r="CE60" i="5"/>
  <c r="CD60" i="5"/>
  <c r="CC60" i="5"/>
  <c r="CB60" i="5"/>
  <c r="CA60" i="5"/>
  <c r="BZ60" i="5"/>
  <c r="BY60" i="5"/>
  <c r="BX60" i="5"/>
  <c r="BW60" i="5"/>
  <c r="BV60" i="5"/>
  <c r="BU60" i="5"/>
  <c r="BT60" i="5"/>
  <c r="BS60" i="5"/>
  <c r="BR60" i="5"/>
  <c r="BN60" i="5"/>
  <c r="BM60" i="5"/>
  <c r="BJ60" i="5"/>
  <c r="BI60" i="5"/>
  <c r="BF60" i="5"/>
  <c r="BE60" i="5"/>
  <c r="BD60" i="5"/>
  <c r="BC60" i="5"/>
  <c r="BA60" i="5"/>
  <c r="AZ60" i="5"/>
  <c r="AW60" i="5"/>
  <c r="AV60" i="5"/>
  <c r="AS60" i="5"/>
  <c r="AR60" i="5"/>
  <c r="AO60" i="5"/>
  <c r="AN60" i="5"/>
  <c r="BP60" i="5"/>
  <c r="BO60" i="5"/>
  <c r="CE59" i="5"/>
  <c r="CD59" i="5"/>
  <c r="CC59" i="5"/>
  <c r="CB59" i="5"/>
  <c r="CA59" i="5"/>
  <c r="BZ59" i="5"/>
  <c r="BY59" i="5"/>
  <c r="BX59" i="5"/>
  <c r="BW59" i="5"/>
  <c r="BV59" i="5"/>
  <c r="BU59" i="5"/>
  <c r="BT59" i="5"/>
  <c r="BS59" i="5"/>
  <c r="BR59" i="5"/>
  <c r="BN59" i="5"/>
  <c r="BM59" i="5"/>
  <c r="BJ59" i="5"/>
  <c r="BI59" i="5"/>
  <c r="BF59" i="5"/>
  <c r="BE59" i="5"/>
  <c r="BD59" i="5"/>
  <c r="BC59" i="5"/>
  <c r="BA59" i="5"/>
  <c r="AZ59" i="5"/>
  <c r="AW59" i="5"/>
  <c r="AV59" i="5"/>
  <c r="AS59" i="5"/>
  <c r="AR59" i="5"/>
  <c r="AO59" i="5"/>
  <c r="AN59" i="5"/>
  <c r="BP59" i="5"/>
  <c r="BO59" i="5"/>
  <c r="CE58" i="5"/>
  <c r="CD58" i="5"/>
  <c r="CC58" i="5"/>
  <c r="CB58" i="5"/>
  <c r="CA58" i="5"/>
  <c r="BZ58" i="5"/>
  <c r="BY58" i="5"/>
  <c r="BX58" i="5"/>
  <c r="BW58" i="5"/>
  <c r="BV58" i="5"/>
  <c r="BU58" i="5"/>
  <c r="BT58" i="5"/>
  <c r="BS58" i="5"/>
  <c r="BR58" i="5"/>
  <c r="BN58" i="5"/>
  <c r="BM58" i="5"/>
  <c r="BJ58" i="5"/>
  <c r="BI58" i="5"/>
  <c r="BF58" i="5"/>
  <c r="BE58" i="5"/>
  <c r="BD58" i="5"/>
  <c r="BC58" i="5"/>
  <c r="BA58" i="5"/>
  <c r="AZ58" i="5"/>
  <c r="AW58" i="5"/>
  <c r="AV58" i="5"/>
  <c r="AS58" i="5"/>
  <c r="AR58" i="5"/>
  <c r="AO58" i="5"/>
  <c r="AN58" i="5"/>
  <c r="BP58" i="5"/>
  <c r="BO58" i="5"/>
  <c r="CE57" i="5"/>
  <c r="CD57" i="5"/>
  <c r="CC57" i="5"/>
  <c r="CB57" i="5"/>
  <c r="CA57" i="5"/>
  <c r="BZ57" i="5"/>
  <c r="BY57" i="5"/>
  <c r="BX57" i="5"/>
  <c r="BW57" i="5"/>
  <c r="BV57" i="5"/>
  <c r="BU57" i="5"/>
  <c r="BT57" i="5"/>
  <c r="BS57" i="5"/>
  <c r="BR57" i="5"/>
  <c r="BN57" i="5"/>
  <c r="BM57" i="5"/>
  <c r="BJ57" i="5"/>
  <c r="BI57" i="5"/>
  <c r="BF57" i="5"/>
  <c r="BE57" i="5"/>
  <c r="BD57" i="5"/>
  <c r="BC57" i="5"/>
  <c r="BA57" i="5"/>
  <c r="AZ57" i="5"/>
  <c r="AW57" i="5"/>
  <c r="AV57" i="5"/>
  <c r="AS57" i="5"/>
  <c r="AR57" i="5"/>
  <c r="AO57" i="5"/>
  <c r="AN57" i="5"/>
  <c r="BP57" i="5"/>
  <c r="BO57" i="5"/>
  <c r="CE56" i="5"/>
  <c r="CD56" i="5"/>
  <c r="CC56" i="5"/>
  <c r="CB56" i="5"/>
  <c r="CA56" i="5"/>
  <c r="BZ56" i="5"/>
  <c r="BY56" i="5"/>
  <c r="BX56" i="5"/>
  <c r="BW56" i="5"/>
  <c r="BV56" i="5"/>
  <c r="BU56" i="5"/>
  <c r="BT56" i="5"/>
  <c r="BS56" i="5"/>
  <c r="BR56" i="5"/>
  <c r="BN56" i="5"/>
  <c r="BM56" i="5"/>
  <c r="BJ56" i="5"/>
  <c r="BI56" i="5"/>
  <c r="BF56" i="5"/>
  <c r="BE56" i="5"/>
  <c r="BD56" i="5"/>
  <c r="BC56" i="5"/>
  <c r="BA56" i="5"/>
  <c r="AZ56" i="5"/>
  <c r="AW56" i="5"/>
  <c r="AV56" i="5"/>
  <c r="AS56" i="5"/>
  <c r="AR56" i="5"/>
  <c r="AO56" i="5"/>
  <c r="AN56" i="5"/>
  <c r="BP56" i="5"/>
  <c r="BO56" i="5"/>
  <c r="CE55" i="5"/>
  <c r="CD55" i="5"/>
  <c r="CC55" i="5"/>
  <c r="CB55" i="5"/>
  <c r="CA55" i="5"/>
  <c r="BZ55" i="5"/>
  <c r="BY55" i="5"/>
  <c r="BX55" i="5"/>
  <c r="BW55" i="5"/>
  <c r="BV55" i="5"/>
  <c r="BU55" i="5"/>
  <c r="BT55" i="5"/>
  <c r="BS55" i="5"/>
  <c r="BR55" i="5"/>
  <c r="BN55" i="5"/>
  <c r="BM55" i="5"/>
  <c r="BJ55" i="5"/>
  <c r="BI55" i="5"/>
  <c r="BF55" i="5"/>
  <c r="BE55" i="5"/>
  <c r="BD55" i="5"/>
  <c r="BC55" i="5"/>
  <c r="BA55" i="5"/>
  <c r="AZ55" i="5"/>
  <c r="AW55" i="5"/>
  <c r="AV55" i="5"/>
  <c r="AS55" i="5"/>
  <c r="AR55" i="5"/>
  <c r="AO55" i="5"/>
  <c r="AN55" i="5"/>
  <c r="BP55" i="5"/>
  <c r="BO55" i="5"/>
  <c r="CE54" i="5"/>
  <c r="CD54" i="5"/>
  <c r="CC54" i="5"/>
  <c r="CB54" i="5"/>
  <c r="CA54" i="5"/>
  <c r="BZ54" i="5"/>
  <c r="BY54" i="5"/>
  <c r="BX54" i="5"/>
  <c r="BW54" i="5"/>
  <c r="BV54" i="5"/>
  <c r="BU54" i="5"/>
  <c r="BT54" i="5"/>
  <c r="BS54" i="5"/>
  <c r="BR54" i="5"/>
  <c r="BN54" i="5"/>
  <c r="BM54" i="5"/>
  <c r="BJ54" i="5"/>
  <c r="BI54" i="5"/>
  <c r="BF54" i="5"/>
  <c r="BE54" i="5"/>
  <c r="BD54" i="5"/>
  <c r="BC54" i="5"/>
  <c r="BA54" i="5"/>
  <c r="AZ54" i="5"/>
  <c r="AW54" i="5"/>
  <c r="AV54" i="5"/>
  <c r="AS54" i="5"/>
  <c r="AR54" i="5"/>
  <c r="AO54" i="5"/>
  <c r="AN54" i="5"/>
  <c r="BP54" i="5"/>
  <c r="BO54" i="5"/>
  <c r="CE53" i="5"/>
  <c r="CD53" i="5"/>
  <c r="CC53" i="5"/>
  <c r="CB53" i="5"/>
  <c r="CA53" i="5"/>
  <c r="BZ53" i="5"/>
  <c r="BY53" i="5"/>
  <c r="BX53" i="5"/>
  <c r="BW53" i="5"/>
  <c r="BV53" i="5"/>
  <c r="BU53" i="5"/>
  <c r="BT53" i="5"/>
  <c r="BS53" i="5"/>
  <c r="BR53" i="5"/>
  <c r="BN53" i="5"/>
  <c r="BM53" i="5"/>
  <c r="BJ53" i="5"/>
  <c r="BI53" i="5"/>
  <c r="BF53" i="5"/>
  <c r="BE53" i="5"/>
  <c r="BD53" i="5"/>
  <c r="BC53" i="5"/>
  <c r="BA53" i="5"/>
  <c r="AZ53" i="5"/>
  <c r="AW53" i="5"/>
  <c r="AV53" i="5"/>
  <c r="AS53" i="5"/>
  <c r="AR53" i="5"/>
  <c r="AO53" i="5"/>
  <c r="AN53" i="5"/>
  <c r="BP53" i="5"/>
  <c r="BO53" i="5"/>
  <c r="CE52" i="5"/>
  <c r="CD52" i="5"/>
  <c r="CC52" i="5"/>
  <c r="CB52" i="5"/>
  <c r="CA52" i="5"/>
  <c r="BZ52" i="5"/>
  <c r="BY52" i="5"/>
  <c r="BX52" i="5"/>
  <c r="BW52" i="5"/>
  <c r="BV52" i="5"/>
  <c r="BU52" i="5"/>
  <c r="BT52" i="5"/>
  <c r="BS52" i="5"/>
  <c r="BR52" i="5"/>
  <c r="BN52" i="5"/>
  <c r="BM52" i="5"/>
  <c r="BJ52" i="5"/>
  <c r="BI52" i="5"/>
  <c r="BF52" i="5"/>
  <c r="BE52" i="5"/>
  <c r="BD52" i="5"/>
  <c r="BC52" i="5"/>
  <c r="BA52" i="5"/>
  <c r="AZ52" i="5"/>
  <c r="AW52" i="5"/>
  <c r="AV52" i="5"/>
  <c r="AS52" i="5"/>
  <c r="AR52" i="5"/>
  <c r="AO52" i="5"/>
  <c r="AN52" i="5"/>
  <c r="BP52" i="5"/>
  <c r="BO52" i="5"/>
  <c r="CE51" i="5"/>
  <c r="CD51" i="5"/>
  <c r="CC51" i="5"/>
  <c r="CB51" i="5"/>
  <c r="CA51" i="5"/>
  <c r="BZ51" i="5"/>
  <c r="BY51" i="5"/>
  <c r="BX51" i="5"/>
  <c r="BW51" i="5"/>
  <c r="BV51" i="5"/>
  <c r="BU51" i="5"/>
  <c r="BT51" i="5"/>
  <c r="BS51" i="5"/>
  <c r="BR51" i="5"/>
  <c r="BN51" i="5"/>
  <c r="BM51" i="5"/>
  <c r="BJ51" i="5"/>
  <c r="BI51" i="5"/>
  <c r="BF51" i="5"/>
  <c r="BE51" i="5"/>
  <c r="BD51" i="5"/>
  <c r="BC51" i="5"/>
  <c r="BA51" i="5"/>
  <c r="AZ51" i="5"/>
  <c r="AW51" i="5"/>
  <c r="AV51" i="5"/>
  <c r="AS51" i="5"/>
  <c r="AR51" i="5"/>
  <c r="AO51" i="5"/>
  <c r="AN51" i="5"/>
  <c r="BP51" i="5"/>
  <c r="BO51" i="5"/>
  <c r="CE50" i="5"/>
  <c r="CD50" i="5"/>
  <c r="CC50" i="5"/>
  <c r="CB50" i="5"/>
  <c r="CA50" i="5"/>
  <c r="BZ50" i="5"/>
  <c r="BY50" i="5"/>
  <c r="BX50" i="5"/>
  <c r="BW50" i="5"/>
  <c r="BV50" i="5"/>
  <c r="BU50" i="5"/>
  <c r="BT50" i="5"/>
  <c r="BS50" i="5"/>
  <c r="BR50" i="5"/>
  <c r="BN50" i="5"/>
  <c r="BM50" i="5"/>
  <c r="BJ50" i="5"/>
  <c r="BI50" i="5"/>
  <c r="BF50" i="5"/>
  <c r="BE50" i="5"/>
  <c r="BD50" i="5"/>
  <c r="BC50" i="5"/>
  <c r="BA50" i="5"/>
  <c r="AZ50" i="5"/>
  <c r="AW50" i="5"/>
  <c r="AV50" i="5"/>
  <c r="AS50" i="5"/>
  <c r="AR50" i="5"/>
  <c r="AO50" i="5"/>
  <c r="AN50" i="5"/>
  <c r="BP50" i="5"/>
  <c r="BO50" i="5"/>
  <c r="CE49" i="5"/>
  <c r="CD49" i="5"/>
  <c r="CC49" i="5"/>
  <c r="CB49" i="5"/>
  <c r="CA49" i="5"/>
  <c r="BZ49" i="5"/>
  <c r="BY49" i="5"/>
  <c r="BX49" i="5"/>
  <c r="BW49" i="5"/>
  <c r="BV49" i="5"/>
  <c r="BU49" i="5"/>
  <c r="BT49" i="5"/>
  <c r="BS49" i="5"/>
  <c r="BR49" i="5"/>
  <c r="BN49" i="5"/>
  <c r="BM49" i="5"/>
  <c r="BJ49" i="5"/>
  <c r="BI49" i="5"/>
  <c r="BF49" i="5"/>
  <c r="BE49" i="5"/>
  <c r="BD49" i="5"/>
  <c r="BC49" i="5"/>
  <c r="BA49" i="5"/>
  <c r="AZ49" i="5"/>
  <c r="AW49" i="5"/>
  <c r="AV49" i="5"/>
  <c r="AS49" i="5"/>
  <c r="AR49" i="5"/>
  <c r="AO49" i="5"/>
  <c r="AN49" i="5"/>
  <c r="BP49" i="5"/>
  <c r="BO49" i="5"/>
  <c r="CE48" i="5"/>
  <c r="CD48" i="5"/>
  <c r="CC48" i="5"/>
  <c r="CB48" i="5"/>
  <c r="CA48" i="5"/>
  <c r="BZ48" i="5"/>
  <c r="BY48" i="5"/>
  <c r="BX48" i="5"/>
  <c r="BW48" i="5"/>
  <c r="BV48" i="5"/>
  <c r="BU48" i="5"/>
  <c r="BT48" i="5"/>
  <c r="BS48" i="5"/>
  <c r="BR48" i="5"/>
  <c r="BN48" i="5"/>
  <c r="BM48" i="5"/>
  <c r="BJ48" i="5"/>
  <c r="BI48" i="5"/>
  <c r="BF48" i="5"/>
  <c r="BE48" i="5"/>
  <c r="BD48" i="5"/>
  <c r="BC48" i="5"/>
  <c r="BA48" i="5"/>
  <c r="AZ48" i="5"/>
  <c r="AW48" i="5"/>
  <c r="AV48" i="5"/>
  <c r="AS48" i="5"/>
  <c r="AR48" i="5"/>
  <c r="AO48" i="5"/>
  <c r="AN48" i="5"/>
  <c r="BP48" i="5"/>
  <c r="BO48" i="5"/>
  <c r="CE47" i="5"/>
  <c r="CD47" i="5"/>
  <c r="CC47" i="5"/>
  <c r="CB47" i="5"/>
  <c r="CA47" i="5"/>
  <c r="BZ47" i="5"/>
  <c r="BY47" i="5"/>
  <c r="BX47" i="5"/>
  <c r="BW47" i="5"/>
  <c r="BV47" i="5"/>
  <c r="BU47" i="5"/>
  <c r="BT47" i="5"/>
  <c r="BS47" i="5"/>
  <c r="BR47" i="5"/>
  <c r="BN47" i="5"/>
  <c r="BM47" i="5"/>
  <c r="BJ47" i="5"/>
  <c r="BI47" i="5"/>
  <c r="BF47" i="5"/>
  <c r="BE47" i="5"/>
  <c r="BD47" i="5"/>
  <c r="BC47" i="5"/>
  <c r="BA47" i="5"/>
  <c r="AZ47" i="5"/>
  <c r="AW47" i="5"/>
  <c r="AV47" i="5"/>
  <c r="AS47" i="5"/>
  <c r="AR47" i="5"/>
  <c r="AO47" i="5"/>
  <c r="AN47" i="5"/>
  <c r="BP47" i="5"/>
  <c r="BO47" i="5"/>
  <c r="CE46" i="5"/>
  <c r="CD46" i="5"/>
  <c r="CC46" i="5"/>
  <c r="CB46" i="5"/>
  <c r="CA46" i="5"/>
  <c r="BZ46" i="5"/>
  <c r="BY46" i="5"/>
  <c r="BX46" i="5"/>
  <c r="BW46" i="5"/>
  <c r="BV46" i="5"/>
  <c r="BU46" i="5"/>
  <c r="BT46" i="5"/>
  <c r="BS46" i="5"/>
  <c r="BR46" i="5"/>
  <c r="BN46" i="5"/>
  <c r="BM46" i="5"/>
  <c r="BJ46" i="5"/>
  <c r="BI46" i="5"/>
  <c r="BF46" i="5"/>
  <c r="BE46" i="5"/>
  <c r="BD46" i="5"/>
  <c r="BC46" i="5"/>
  <c r="BA46" i="5"/>
  <c r="AZ46" i="5"/>
  <c r="AW46" i="5"/>
  <c r="AV46" i="5"/>
  <c r="AS46" i="5"/>
  <c r="AR46" i="5"/>
  <c r="AO46" i="5"/>
  <c r="AN46" i="5"/>
  <c r="BP46" i="5"/>
  <c r="BO46" i="5"/>
  <c r="CE45" i="5"/>
  <c r="CD45" i="5"/>
  <c r="CC45" i="5"/>
  <c r="CB45" i="5"/>
  <c r="CA45" i="5"/>
  <c r="BZ45" i="5"/>
  <c r="BY45" i="5"/>
  <c r="BX45" i="5"/>
  <c r="BW45" i="5"/>
  <c r="BV45" i="5"/>
  <c r="BU45" i="5"/>
  <c r="BT45" i="5"/>
  <c r="BS45" i="5"/>
  <c r="BR45" i="5"/>
  <c r="BN45" i="5"/>
  <c r="BM45" i="5"/>
  <c r="BJ45" i="5"/>
  <c r="BI45" i="5"/>
  <c r="BF45" i="5"/>
  <c r="BE45" i="5"/>
  <c r="BD45" i="5"/>
  <c r="BC45" i="5"/>
  <c r="BA45" i="5"/>
  <c r="AZ45" i="5"/>
  <c r="AW45" i="5"/>
  <c r="AV45" i="5"/>
  <c r="AS45" i="5"/>
  <c r="AR45" i="5"/>
  <c r="AO45" i="5"/>
  <c r="AN45" i="5"/>
  <c r="BP45" i="5"/>
  <c r="BO45" i="5"/>
  <c r="CE44" i="5"/>
  <c r="CD44" i="5"/>
  <c r="CC44" i="5"/>
  <c r="CB44" i="5"/>
  <c r="CA44" i="5"/>
  <c r="BZ44" i="5"/>
  <c r="BY44" i="5"/>
  <c r="BX44" i="5"/>
  <c r="BW44" i="5"/>
  <c r="BV44" i="5"/>
  <c r="BU44" i="5"/>
  <c r="BT44" i="5"/>
  <c r="BS44" i="5"/>
  <c r="BR44" i="5"/>
  <c r="BN44" i="5"/>
  <c r="BM44" i="5"/>
  <c r="BJ44" i="5"/>
  <c r="BI44" i="5"/>
  <c r="BF44" i="5"/>
  <c r="BE44" i="5"/>
  <c r="BD44" i="5"/>
  <c r="BC44" i="5"/>
  <c r="BA44" i="5"/>
  <c r="AZ44" i="5"/>
  <c r="AW44" i="5"/>
  <c r="AV44" i="5"/>
  <c r="AS44" i="5"/>
  <c r="AR44" i="5"/>
  <c r="AO44" i="5"/>
  <c r="AN44" i="5"/>
  <c r="BP44" i="5"/>
  <c r="BO44" i="5"/>
  <c r="CE43" i="5"/>
  <c r="CD43" i="5"/>
  <c r="CC43" i="5"/>
  <c r="CB43" i="5"/>
  <c r="CA43" i="5"/>
  <c r="BZ43" i="5"/>
  <c r="BY43" i="5"/>
  <c r="BX43" i="5"/>
  <c r="BW43" i="5"/>
  <c r="BV43" i="5"/>
  <c r="BU43" i="5"/>
  <c r="BT43" i="5"/>
  <c r="BS43" i="5"/>
  <c r="BR43" i="5"/>
  <c r="BN43" i="5"/>
  <c r="BM43" i="5"/>
  <c r="BJ43" i="5"/>
  <c r="BI43" i="5"/>
  <c r="BF43" i="5"/>
  <c r="BE43" i="5"/>
  <c r="BD43" i="5"/>
  <c r="BC43" i="5"/>
  <c r="BA43" i="5"/>
  <c r="AZ43" i="5"/>
  <c r="AW43" i="5"/>
  <c r="AV43" i="5"/>
  <c r="AS43" i="5"/>
  <c r="AR43" i="5"/>
  <c r="AO43" i="5"/>
  <c r="AN43" i="5"/>
  <c r="BP43" i="5"/>
  <c r="BO43" i="5"/>
  <c r="CE42" i="5"/>
  <c r="CD42" i="5"/>
  <c r="CC42" i="5"/>
  <c r="CB42" i="5"/>
  <c r="CA42" i="5"/>
  <c r="BZ42" i="5"/>
  <c r="BY42" i="5"/>
  <c r="BX42" i="5"/>
  <c r="BW42" i="5"/>
  <c r="BV42" i="5"/>
  <c r="BU42" i="5"/>
  <c r="BT42" i="5"/>
  <c r="BS42" i="5"/>
  <c r="BR42" i="5"/>
  <c r="BN42" i="5"/>
  <c r="BM42" i="5"/>
  <c r="BJ42" i="5"/>
  <c r="BI42" i="5"/>
  <c r="BF42" i="5"/>
  <c r="BE42" i="5"/>
  <c r="BD42" i="5"/>
  <c r="BC42" i="5"/>
  <c r="BA42" i="5"/>
  <c r="AZ42" i="5"/>
  <c r="AW42" i="5"/>
  <c r="AV42" i="5"/>
  <c r="AS42" i="5"/>
  <c r="AR42" i="5"/>
  <c r="AO42" i="5"/>
  <c r="AN42" i="5"/>
  <c r="BP42" i="5"/>
  <c r="BO42" i="5"/>
  <c r="CE41" i="5"/>
  <c r="CD41" i="5"/>
  <c r="CC41" i="5"/>
  <c r="CB41" i="5"/>
  <c r="CA41" i="5"/>
  <c r="BZ41" i="5"/>
  <c r="BY41" i="5"/>
  <c r="BX41" i="5"/>
  <c r="BW41" i="5"/>
  <c r="BV41" i="5"/>
  <c r="BU41" i="5"/>
  <c r="BT41" i="5"/>
  <c r="BS41" i="5"/>
  <c r="BR41" i="5"/>
  <c r="BN41" i="5"/>
  <c r="BM41" i="5"/>
  <c r="BJ41" i="5"/>
  <c r="BI41" i="5"/>
  <c r="BF41" i="5"/>
  <c r="BE41" i="5"/>
  <c r="BD41" i="5"/>
  <c r="BC41" i="5"/>
  <c r="BA41" i="5"/>
  <c r="AZ41" i="5"/>
  <c r="AW41" i="5"/>
  <c r="AV41" i="5"/>
  <c r="AS41" i="5"/>
  <c r="AR41" i="5"/>
  <c r="AO41" i="5"/>
  <c r="AN41" i="5"/>
  <c r="BP41" i="5"/>
  <c r="BO41" i="5"/>
  <c r="CE40" i="5"/>
  <c r="CD40" i="5"/>
  <c r="CC40" i="5"/>
  <c r="CB40" i="5"/>
  <c r="CA40" i="5"/>
  <c r="BZ40" i="5"/>
  <c r="BY40" i="5"/>
  <c r="BX40" i="5"/>
  <c r="BW40" i="5"/>
  <c r="BV40" i="5"/>
  <c r="BU40" i="5"/>
  <c r="BT40" i="5"/>
  <c r="BS40" i="5"/>
  <c r="BR40" i="5"/>
  <c r="BN40" i="5"/>
  <c r="BM40" i="5"/>
  <c r="BJ40" i="5"/>
  <c r="BI40" i="5"/>
  <c r="BF40" i="5"/>
  <c r="BE40" i="5"/>
  <c r="BD40" i="5"/>
  <c r="BC40" i="5"/>
  <c r="BA40" i="5"/>
  <c r="AZ40" i="5"/>
  <c r="AW40" i="5"/>
  <c r="AV40" i="5"/>
  <c r="AS40" i="5"/>
  <c r="AR40" i="5"/>
  <c r="AO40" i="5"/>
  <c r="AN40" i="5"/>
  <c r="BP40" i="5"/>
  <c r="BO40" i="5"/>
  <c r="CE39" i="5"/>
  <c r="CD39" i="5"/>
  <c r="CC39" i="5"/>
  <c r="CB39" i="5"/>
  <c r="CA39" i="5"/>
  <c r="BZ39" i="5"/>
  <c r="BY39" i="5"/>
  <c r="BX39" i="5"/>
  <c r="BW39" i="5"/>
  <c r="BV39" i="5"/>
  <c r="BU39" i="5"/>
  <c r="BT39" i="5"/>
  <c r="BS39" i="5"/>
  <c r="BR39" i="5"/>
  <c r="BN39" i="5"/>
  <c r="BM39" i="5"/>
  <c r="BJ39" i="5"/>
  <c r="BI39" i="5"/>
  <c r="BF39" i="5"/>
  <c r="BE39" i="5"/>
  <c r="BD39" i="5"/>
  <c r="BC39" i="5"/>
  <c r="BA39" i="5"/>
  <c r="AZ39" i="5"/>
  <c r="AW39" i="5"/>
  <c r="AV39" i="5"/>
  <c r="AS39" i="5"/>
  <c r="AR39" i="5"/>
  <c r="AO39" i="5"/>
  <c r="AN39" i="5"/>
  <c r="BP39" i="5"/>
  <c r="BO39" i="5"/>
  <c r="CE38" i="5"/>
  <c r="CD38" i="5"/>
  <c r="CC38" i="5"/>
  <c r="CB38" i="5"/>
  <c r="CA38" i="5"/>
  <c r="BZ38" i="5"/>
  <c r="BY38" i="5"/>
  <c r="BX38" i="5"/>
  <c r="BW38" i="5"/>
  <c r="BV38" i="5"/>
  <c r="BU38" i="5"/>
  <c r="BT38" i="5"/>
  <c r="BS38" i="5"/>
  <c r="BR38" i="5"/>
  <c r="BN38" i="5"/>
  <c r="BM38" i="5"/>
  <c r="BJ38" i="5"/>
  <c r="BI38" i="5"/>
  <c r="BF38" i="5"/>
  <c r="BE38" i="5"/>
  <c r="BD38" i="5"/>
  <c r="BC38" i="5"/>
  <c r="BA38" i="5"/>
  <c r="AZ38" i="5"/>
  <c r="AW38" i="5"/>
  <c r="AV38" i="5"/>
  <c r="AS38" i="5"/>
  <c r="AR38" i="5"/>
  <c r="AO38" i="5"/>
  <c r="AN38" i="5"/>
  <c r="BP38" i="5"/>
  <c r="BO38" i="5"/>
  <c r="CE37" i="5"/>
  <c r="CD37" i="5"/>
  <c r="CC37" i="5"/>
  <c r="CB37" i="5"/>
  <c r="CA37" i="5"/>
  <c r="BZ37" i="5"/>
  <c r="BY37" i="5"/>
  <c r="BX37" i="5"/>
  <c r="BW37" i="5"/>
  <c r="BV37" i="5"/>
  <c r="BU37" i="5"/>
  <c r="BT37" i="5"/>
  <c r="BS37" i="5"/>
  <c r="BR37" i="5"/>
  <c r="BN37" i="5"/>
  <c r="BM37" i="5"/>
  <c r="BJ37" i="5"/>
  <c r="BI37" i="5"/>
  <c r="BF37" i="5"/>
  <c r="BE37" i="5"/>
  <c r="BD37" i="5"/>
  <c r="BC37" i="5"/>
  <c r="BA37" i="5"/>
  <c r="AZ37" i="5"/>
  <c r="AW37" i="5"/>
  <c r="AV37" i="5"/>
  <c r="AS37" i="5"/>
  <c r="AR37" i="5"/>
  <c r="AO37" i="5"/>
  <c r="AN37" i="5"/>
  <c r="BP37" i="5"/>
  <c r="BO37" i="5"/>
  <c r="CE36" i="5"/>
  <c r="CD36" i="5"/>
  <c r="CC36" i="5"/>
  <c r="CB36" i="5"/>
  <c r="CA36" i="5"/>
  <c r="BZ36" i="5"/>
  <c r="BY36" i="5"/>
  <c r="BX36" i="5"/>
  <c r="BW36" i="5"/>
  <c r="BV36" i="5"/>
  <c r="BU36" i="5"/>
  <c r="BT36" i="5"/>
  <c r="BS36" i="5"/>
  <c r="BR36" i="5"/>
  <c r="BN36" i="5"/>
  <c r="BM36" i="5"/>
  <c r="BJ36" i="5"/>
  <c r="BI36" i="5"/>
  <c r="BF36" i="5"/>
  <c r="BE36" i="5"/>
  <c r="BD36" i="5"/>
  <c r="BC36" i="5"/>
  <c r="BA36" i="5"/>
  <c r="AZ36" i="5"/>
  <c r="AW36" i="5"/>
  <c r="AV36" i="5"/>
  <c r="AS36" i="5"/>
  <c r="AR36" i="5"/>
  <c r="AO36" i="5"/>
  <c r="AN36" i="5"/>
  <c r="BP36" i="5"/>
  <c r="BO36" i="5"/>
  <c r="CE35" i="5"/>
  <c r="CD35" i="5"/>
  <c r="CC35" i="5"/>
  <c r="CB35" i="5"/>
  <c r="CA35" i="5"/>
  <c r="BZ35" i="5"/>
  <c r="BY35" i="5"/>
  <c r="BX35" i="5"/>
  <c r="BW35" i="5"/>
  <c r="BV35" i="5"/>
  <c r="BU35" i="5"/>
  <c r="BT35" i="5"/>
  <c r="BS35" i="5"/>
  <c r="BR35" i="5"/>
  <c r="BN35" i="5"/>
  <c r="BM35" i="5"/>
  <c r="BJ35" i="5"/>
  <c r="BI35" i="5"/>
  <c r="BF35" i="5"/>
  <c r="BE35" i="5"/>
  <c r="BD35" i="5"/>
  <c r="BC35" i="5"/>
  <c r="BA35" i="5"/>
  <c r="AZ35" i="5"/>
  <c r="AW35" i="5"/>
  <c r="AV35" i="5"/>
  <c r="AS35" i="5"/>
  <c r="AR35" i="5"/>
  <c r="AO35" i="5"/>
  <c r="AN35" i="5"/>
  <c r="BP35" i="5"/>
  <c r="BO35" i="5"/>
  <c r="CE34" i="5"/>
  <c r="CD34" i="5"/>
  <c r="CC34" i="5"/>
  <c r="CB34" i="5"/>
  <c r="CA34" i="5"/>
  <c r="BZ34" i="5"/>
  <c r="BY34" i="5"/>
  <c r="BX34" i="5"/>
  <c r="BW34" i="5"/>
  <c r="BV34" i="5"/>
  <c r="BU34" i="5"/>
  <c r="BT34" i="5"/>
  <c r="BS34" i="5"/>
  <c r="BR34" i="5"/>
  <c r="BN34" i="5"/>
  <c r="BM34" i="5"/>
  <c r="BJ34" i="5"/>
  <c r="BI34" i="5"/>
  <c r="BF34" i="5"/>
  <c r="BE34" i="5"/>
  <c r="BD34" i="5"/>
  <c r="BC34" i="5"/>
  <c r="BA34" i="5"/>
  <c r="AZ34" i="5"/>
  <c r="AW34" i="5"/>
  <c r="AV34" i="5"/>
  <c r="AS34" i="5"/>
  <c r="AR34" i="5"/>
  <c r="AO34" i="5"/>
  <c r="AN34" i="5"/>
  <c r="BP34" i="5"/>
  <c r="BO34" i="5"/>
  <c r="CE33" i="5"/>
  <c r="CD33" i="5"/>
  <c r="CC33" i="5"/>
  <c r="CB33" i="5"/>
  <c r="CA33" i="5"/>
  <c r="BZ33" i="5"/>
  <c r="BY33" i="5"/>
  <c r="BX33" i="5"/>
  <c r="BW33" i="5"/>
  <c r="BV33" i="5"/>
  <c r="BU33" i="5"/>
  <c r="BT33" i="5"/>
  <c r="BS33" i="5"/>
  <c r="BR33" i="5"/>
  <c r="BN33" i="5"/>
  <c r="BM33" i="5"/>
  <c r="BJ33" i="5"/>
  <c r="BI33" i="5"/>
  <c r="BF33" i="5"/>
  <c r="BE33" i="5"/>
  <c r="BD33" i="5"/>
  <c r="BC33" i="5"/>
  <c r="BA33" i="5"/>
  <c r="AZ33" i="5"/>
  <c r="AW33" i="5"/>
  <c r="AV33" i="5"/>
  <c r="AS33" i="5"/>
  <c r="AR33" i="5"/>
  <c r="AO33" i="5"/>
  <c r="AN33" i="5"/>
  <c r="BP33" i="5"/>
  <c r="BO33" i="5"/>
  <c r="CE32" i="5"/>
  <c r="CD32" i="5"/>
  <c r="CC32" i="5"/>
  <c r="CB32" i="5"/>
  <c r="CA32" i="5"/>
  <c r="BZ32" i="5"/>
  <c r="BY32" i="5"/>
  <c r="BX32" i="5"/>
  <c r="BW32" i="5"/>
  <c r="BV32" i="5"/>
  <c r="BU32" i="5"/>
  <c r="BT32" i="5"/>
  <c r="BS32" i="5"/>
  <c r="BR32" i="5"/>
  <c r="BN32" i="5"/>
  <c r="BM32" i="5"/>
  <c r="BJ32" i="5"/>
  <c r="BI32" i="5"/>
  <c r="BF32" i="5"/>
  <c r="BE32" i="5"/>
  <c r="BD32" i="5"/>
  <c r="BC32" i="5"/>
  <c r="BA32" i="5"/>
  <c r="AZ32" i="5"/>
  <c r="AW32" i="5"/>
  <c r="AV32" i="5"/>
  <c r="AS32" i="5"/>
  <c r="AR32" i="5"/>
  <c r="AO32" i="5"/>
  <c r="AN32" i="5"/>
  <c r="BP32" i="5"/>
  <c r="BO32" i="5"/>
  <c r="CE31" i="5"/>
  <c r="CD31" i="5"/>
  <c r="CC31" i="5"/>
  <c r="CB31" i="5"/>
  <c r="CA31" i="5"/>
  <c r="BZ31" i="5"/>
  <c r="BY31" i="5"/>
  <c r="BX31" i="5"/>
  <c r="BW31" i="5"/>
  <c r="BV31" i="5"/>
  <c r="BU31" i="5"/>
  <c r="BT31" i="5"/>
  <c r="BS31" i="5"/>
  <c r="BR31" i="5"/>
  <c r="BN31" i="5"/>
  <c r="BM31" i="5"/>
  <c r="BJ31" i="5"/>
  <c r="BI31" i="5"/>
  <c r="BG31" i="5"/>
  <c r="BE31" i="5"/>
  <c r="BD31" i="5"/>
  <c r="BC31" i="5"/>
  <c r="AZ31" i="5"/>
  <c r="AX31" i="5"/>
  <c r="AW31" i="5"/>
  <c r="AT31" i="5"/>
  <c r="AS31" i="5"/>
  <c r="AR31" i="5"/>
  <c r="AO31" i="5"/>
  <c r="AN31" i="5"/>
  <c r="BP31" i="5"/>
  <c r="CE30" i="5"/>
  <c r="CC30" i="5"/>
  <c r="CB30" i="5"/>
  <c r="CA30" i="5"/>
  <c r="BZ30" i="5"/>
  <c r="BY30" i="5"/>
  <c r="BX30" i="5"/>
  <c r="BW30" i="5"/>
  <c r="BV30" i="5"/>
  <c r="BU30" i="5"/>
  <c r="BT30" i="5"/>
  <c r="BS30" i="5"/>
  <c r="BR30" i="5"/>
  <c r="BK30" i="5"/>
  <c r="BD30" i="5"/>
  <c r="BC30" i="5"/>
  <c r="AV30" i="5"/>
  <c r="AO30" i="5"/>
  <c r="AN30" i="5"/>
  <c r="BO30" i="5"/>
  <c r="CC29" i="5"/>
  <c r="CB29" i="5"/>
  <c r="CA29" i="5"/>
  <c r="BZ29" i="5"/>
  <c r="BY29" i="5"/>
  <c r="BX29" i="5"/>
  <c r="BW29" i="5"/>
  <c r="BV29" i="5"/>
  <c r="BU29" i="5"/>
  <c r="BT29" i="5"/>
  <c r="BS29" i="5"/>
  <c r="BR29" i="5"/>
  <c r="BN29" i="5"/>
  <c r="BD29" i="5"/>
  <c r="BC29" i="5"/>
  <c r="AU29" i="5"/>
  <c r="AO29" i="5"/>
  <c r="AN29" i="5"/>
  <c r="CE29" i="5"/>
  <c r="CC28" i="5"/>
  <c r="CB28" i="5"/>
  <c r="CA28" i="5"/>
  <c r="BZ28" i="5"/>
  <c r="BY28" i="5"/>
  <c r="BX28" i="5"/>
  <c r="BW28" i="5"/>
  <c r="BV28" i="5"/>
  <c r="BU28" i="5"/>
  <c r="BT28" i="5"/>
  <c r="BS28" i="5"/>
  <c r="BR28" i="5"/>
  <c r="BP28" i="5"/>
  <c r="BK28" i="5"/>
  <c r="BE28" i="5"/>
  <c r="BD28" i="5"/>
  <c r="BC28" i="5"/>
  <c r="AY28" i="5"/>
  <c r="AT28" i="5"/>
  <c r="AO28" i="5"/>
  <c r="AN28" i="5"/>
  <c r="CC27" i="5"/>
  <c r="CB27" i="5"/>
  <c r="CA27" i="5"/>
  <c r="BZ27" i="5"/>
  <c r="BY27" i="5"/>
  <c r="BX27" i="5"/>
  <c r="BW27" i="5"/>
  <c r="BV27" i="5"/>
  <c r="BU27" i="5"/>
  <c r="BT27" i="5"/>
  <c r="BS27" i="5"/>
  <c r="BR27" i="5"/>
  <c r="BD27" i="5"/>
  <c r="BC27" i="5"/>
  <c r="AP27" i="5"/>
  <c r="AO27" i="5"/>
  <c r="AN27" i="5"/>
  <c r="BG27" i="5"/>
  <c r="CC26" i="5"/>
  <c r="CB26" i="5"/>
  <c r="CA26" i="5"/>
  <c r="BZ26" i="5"/>
  <c r="BY26" i="5"/>
  <c r="BX26" i="5"/>
  <c r="BW26" i="5"/>
  <c r="BV26" i="5"/>
  <c r="BU26" i="5"/>
  <c r="BT26" i="5"/>
  <c r="BS26" i="5"/>
  <c r="BR26" i="5"/>
  <c r="BD26" i="5"/>
  <c r="BC26" i="5"/>
  <c r="AQ26" i="5"/>
  <c r="AO26" i="5"/>
  <c r="AN26" i="5"/>
  <c r="CC25" i="5"/>
  <c r="CB25" i="5"/>
  <c r="CA25" i="5"/>
  <c r="BZ25" i="5"/>
  <c r="BY25" i="5"/>
  <c r="BX25" i="5"/>
  <c r="BW25" i="5"/>
  <c r="BV25" i="5"/>
  <c r="BU25" i="5"/>
  <c r="BT25" i="5"/>
  <c r="BS25" i="5"/>
  <c r="BR25" i="5"/>
  <c r="BO25" i="5"/>
  <c r="BI25" i="5"/>
  <c r="BD25" i="5"/>
  <c r="BC25" i="5"/>
  <c r="AX25" i="5"/>
  <c r="AR25" i="5"/>
  <c r="AO25" i="5"/>
  <c r="AN25" i="5"/>
  <c r="BP25" i="5"/>
  <c r="CC24" i="5"/>
  <c r="CB24" i="5"/>
  <c r="CA24" i="5"/>
  <c r="BZ24" i="5"/>
  <c r="BY24" i="5"/>
  <c r="BX24" i="5"/>
  <c r="BW24" i="5"/>
  <c r="BV24" i="5"/>
  <c r="BU24" i="5"/>
  <c r="BT24" i="5"/>
  <c r="BS24" i="5"/>
  <c r="BR24" i="5"/>
  <c r="BP24" i="5"/>
  <c r="BK24" i="5"/>
  <c r="BE24" i="5"/>
  <c r="BD24" i="5"/>
  <c r="BC24" i="5"/>
  <c r="AY24" i="5"/>
  <c r="AT24" i="5"/>
  <c r="AO24" i="5"/>
  <c r="AN24" i="5"/>
  <c r="CC23" i="5"/>
  <c r="CB23" i="5"/>
  <c r="CA23" i="5"/>
  <c r="BZ23" i="5"/>
  <c r="BY23" i="5"/>
  <c r="BX23" i="5"/>
  <c r="BW23" i="5"/>
  <c r="BV23" i="5"/>
  <c r="BU23" i="5"/>
  <c r="BT23" i="5"/>
  <c r="BS23" i="5"/>
  <c r="BR23" i="5"/>
  <c r="BD23" i="5"/>
  <c r="BC23" i="5"/>
  <c r="AP23" i="5"/>
  <c r="AO23" i="5"/>
  <c r="AN23" i="5"/>
  <c r="CC22" i="5"/>
  <c r="CB22" i="5"/>
  <c r="CA22" i="5"/>
  <c r="BZ22" i="5"/>
  <c r="BY22" i="5"/>
  <c r="BX22" i="5"/>
  <c r="BW22" i="5"/>
  <c r="BV22" i="5"/>
  <c r="BU22" i="5"/>
  <c r="BT22" i="5"/>
  <c r="BS22" i="5"/>
  <c r="BR22" i="5"/>
  <c r="BD22" i="5"/>
  <c r="BC22" i="5"/>
  <c r="AO22" i="5"/>
  <c r="AN22" i="5"/>
  <c r="BM22" i="5"/>
  <c r="CC21" i="5"/>
  <c r="CB21" i="5"/>
  <c r="CA21" i="5"/>
  <c r="BZ21" i="5"/>
  <c r="BY21" i="5"/>
  <c r="BX21" i="5"/>
  <c r="BW21" i="5"/>
  <c r="BV21" i="5"/>
  <c r="BU21" i="5"/>
  <c r="BT21" i="5"/>
  <c r="BS21" i="5"/>
  <c r="BR21" i="5"/>
  <c r="BO21" i="5"/>
  <c r="BI21" i="5"/>
  <c r="BD21" i="5"/>
  <c r="BC21" i="5"/>
  <c r="AX21" i="5"/>
  <c r="AR21" i="5"/>
  <c r="AO21" i="5"/>
  <c r="AN21" i="5"/>
  <c r="BP21" i="5"/>
  <c r="CC20" i="5"/>
  <c r="CB20" i="5"/>
  <c r="CA20" i="5"/>
  <c r="BZ20" i="5"/>
  <c r="BY20" i="5"/>
  <c r="BX20" i="5"/>
  <c r="BW20" i="5"/>
  <c r="BV20" i="5"/>
  <c r="BU20" i="5"/>
  <c r="BT20" i="5"/>
  <c r="BS20" i="5"/>
  <c r="BR20" i="5"/>
  <c r="BP20" i="5"/>
  <c r="BK20" i="5"/>
  <c r="BE20" i="5"/>
  <c r="BD20" i="5"/>
  <c r="BC20" i="5"/>
  <c r="AY20" i="5"/>
  <c r="AT20" i="5"/>
  <c r="AO20" i="5"/>
  <c r="AN20" i="5"/>
  <c r="CC19" i="5"/>
  <c r="CB19" i="5"/>
  <c r="CA19" i="5"/>
  <c r="BZ19" i="5"/>
  <c r="BY19" i="5"/>
  <c r="BX19" i="5"/>
  <c r="BW19" i="5"/>
  <c r="BV19" i="5"/>
  <c r="BU19" i="5"/>
  <c r="BT19" i="5"/>
  <c r="BS19" i="5"/>
  <c r="BR19" i="5"/>
  <c r="BD19" i="5"/>
  <c r="BC19" i="5"/>
  <c r="AP19" i="5"/>
  <c r="AO19" i="5"/>
  <c r="AN19" i="5"/>
  <c r="BL19" i="5"/>
  <c r="CC18" i="5"/>
  <c r="CB18" i="5"/>
  <c r="CA18" i="5"/>
  <c r="BZ18" i="5"/>
  <c r="BY18" i="5"/>
  <c r="BX18" i="5"/>
  <c r="BW18" i="5"/>
  <c r="BV18" i="5"/>
  <c r="BU18" i="5"/>
  <c r="BT18" i="5"/>
  <c r="BS18" i="5"/>
  <c r="BR18" i="5"/>
  <c r="BD18" i="5"/>
  <c r="BC18" i="5"/>
  <c r="AY18" i="5"/>
  <c r="AT18" i="5"/>
  <c r="AQ18" i="5"/>
  <c r="AO18" i="5"/>
  <c r="AN18" i="5"/>
  <c r="CC17" i="5"/>
  <c r="CB17" i="5"/>
  <c r="CA17" i="5"/>
  <c r="BZ17" i="5"/>
  <c r="BY17" i="5"/>
  <c r="BX17" i="5"/>
  <c r="BW17" i="5"/>
  <c r="BV17" i="5"/>
  <c r="BU17" i="5"/>
  <c r="BT17" i="5"/>
  <c r="BS17" i="5"/>
  <c r="BR17" i="5"/>
  <c r="BD17" i="5"/>
  <c r="BC17" i="5"/>
  <c r="AO17" i="5"/>
  <c r="AN17" i="5"/>
  <c r="BP17" i="5"/>
  <c r="CC16" i="5"/>
  <c r="CB16" i="5"/>
  <c r="CA16" i="5"/>
  <c r="BZ16" i="5"/>
  <c r="BY16" i="5"/>
  <c r="BX16" i="5"/>
  <c r="BW16" i="5"/>
  <c r="BV16" i="5"/>
  <c r="BU16" i="5"/>
  <c r="BT16" i="5"/>
  <c r="BS16" i="5"/>
  <c r="BR16" i="5"/>
  <c r="BD16" i="5"/>
  <c r="BC16" i="5"/>
  <c r="AO16" i="5"/>
  <c r="AN16" i="5"/>
  <c r="BP16" i="5"/>
  <c r="CC15" i="5"/>
  <c r="CB15" i="5"/>
  <c r="CA15" i="5"/>
  <c r="BZ15" i="5"/>
  <c r="BY15" i="5"/>
  <c r="BX15" i="5"/>
  <c r="BW15" i="5"/>
  <c r="BV15" i="5"/>
  <c r="BU15" i="5"/>
  <c r="BT15" i="5"/>
  <c r="BS15" i="5"/>
  <c r="BR15" i="5"/>
  <c r="BO15" i="5"/>
  <c r="BI15" i="5"/>
  <c r="BD15" i="5"/>
  <c r="BC15" i="5"/>
  <c r="AX15" i="5"/>
  <c r="AR15" i="5"/>
  <c r="AP15" i="5"/>
  <c r="AO15" i="5"/>
  <c r="AN15" i="5"/>
  <c r="CC14" i="5"/>
  <c r="CB14" i="5"/>
  <c r="CA14" i="5"/>
  <c r="BZ14" i="5"/>
  <c r="BY14" i="5"/>
  <c r="BX14" i="5"/>
  <c r="BW14" i="5"/>
  <c r="BV14" i="5"/>
  <c r="BU14" i="5"/>
  <c r="BT14" i="5"/>
  <c r="BS14" i="5"/>
  <c r="BR14" i="5"/>
  <c r="BP14" i="5"/>
  <c r="BK14" i="5"/>
  <c r="BE14" i="5"/>
  <c r="BD14" i="5"/>
  <c r="BC14" i="5"/>
  <c r="AY14" i="5"/>
  <c r="AT14" i="5"/>
  <c r="AO14" i="5"/>
  <c r="AN14" i="5"/>
  <c r="BM14" i="5"/>
  <c r="CC13" i="5"/>
  <c r="CB13" i="5"/>
  <c r="CA13" i="5"/>
  <c r="BZ13" i="5"/>
  <c r="BY13" i="5"/>
  <c r="BX13" i="5"/>
  <c r="BW13" i="5"/>
  <c r="BV13" i="5"/>
  <c r="BU13" i="5"/>
  <c r="BT13" i="5"/>
  <c r="BS13" i="5"/>
  <c r="BR13" i="5"/>
  <c r="BD13" i="5"/>
  <c r="BC13" i="5"/>
  <c r="AO13" i="5"/>
  <c r="AN13" i="5"/>
  <c r="BP13" i="5"/>
  <c r="CC12" i="5"/>
  <c r="CB12" i="5"/>
  <c r="CA12" i="5"/>
  <c r="BZ12" i="5"/>
  <c r="BY12" i="5"/>
  <c r="BX12" i="5"/>
  <c r="BW12" i="5"/>
  <c r="BV12" i="5"/>
  <c r="BU12" i="5"/>
  <c r="BT12" i="5"/>
  <c r="BS12" i="5"/>
  <c r="BR12" i="5"/>
  <c r="BD12" i="5"/>
  <c r="BC12" i="5"/>
  <c r="AQ12" i="5"/>
  <c r="AO12" i="5"/>
  <c r="AN12" i="5"/>
  <c r="BP12" i="5"/>
  <c r="CC11" i="5"/>
  <c r="CB11" i="5"/>
  <c r="CA11" i="5"/>
  <c r="BZ11" i="5"/>
  <c r="BY11" i="5"/>
  <c r="BX11" i="5"/>
  <c r="BW11" i="5"/>
  <c r="BV11" i="5"/>
  <c r="BU11" i="5"/>
  <c r="BT11" i="5"/>
  <c r="BS11" i="5"/>
  <c r="BR11" i="5"/>
  <c r="BO11" i="5"/>
  <c r="BI11" i="5"/>
  <c r="BD11" i="5"/>
  <c r="BC11" i="5"/>
  <c r="AX11" i="5"/>
  <c r="AR11" i="5"/>
  <c r="AP11" i="5"/>
  <c r="AO11" i="5"/>
  <c r="AN11" i="5"/>
  <c r="CD11" i="5"/>
  <c r="CC10" i="5"/>
  <c r="CB10" i="5"/>
  <c r="CA10" i="5"/>
  <c r="BZ10" i="5"/>
  <c r="BY10" i="5"/>
  <c r="BX10" i="5"/>
  <c r="BW10" i="5"/>
  <c r="BV10" i="5"/>
  <c r="BU10" i="5"/>
  <c r="BT10" i="5"/>
  <c r="BS10" i="5"/>
  <c r="BR10" i="5"/>
  <c r="BP10" i="5"/>
  <c r="BK10" i="5"/>
  <c r="BE10" i="5"/>
  <c r="BD10" i="5"/>
  <c r="BC10" i="5"/>
  <c r="AY10" i="5"/>
  <c r="AT10" i="5"/>
  <c r="AQ10" i="5"/>
  <c r="AO10" i="5"/>
  <c r="AN10" i="5"/>
  <c r="CC9" i="5"/>
  <c r="CB9" i="5"/>
  <c r="CA9" i="5"/>
  <c r="BZ9" i="5"/>
  <c r="BY9" i="5"/>
  <c r="BX9" i="5"/>
  <c r="BW9" i="5"/>
  <c r="BV9" i="5"/>
  <c r="BU9" i="5"/>
  <c r="BT9" i="5"/>
  <c r="BS9" i="5"/>
  <c r="BR9" i="5"/>
  <c r="BD9" i="5"/>
  <c r="BC9" i="5"/>
  <c r="AU9" i="5"/>
  <c r="AP9" i="5"/>
  <c r="AO9" i="5"/>
  <c r="AN9" i="5"/>
  <c r="CC8" i="5"/>
  <c r="CB8" i="5"/>
  <c r="CA8" i="5"/>
  <c r="BZ8" i="5"/>
  <c r="BY8" i="5"/>
  <c r="BX8" i="5"/>
  <c r="BW8" i="5"/>
  <c r="BV8" i="5"/>
  <c r="BU8" i="5"/>
  <c r="BT8" i="5"/>
  <c r="BS8" i="5"/>
  <c r="BR8" i="5"/>
  <c r="BD8" i="5"/>
  <c r="BC8" i="5"/>
  <c r="AV8" i="5"/>
  <c r="AQ8" i="5"/>
  <c r="AO8" i="5"/>
  <c r="AN8" i="5"/>
  <c r="BP8" i="5"/>
  <c r="CD7" i="5"/>
  <c r="CC7" i="5"/>
  <c r="CB7" i="5"/>
  <c r="CA7" i="5"/>
  <c r="BZ7" i="5"/>
  <c r="BY7" i="5"/>
  <c r="BX7" i="5"/>
  <c r="BW7" i="5"/>
  <c r="BV7" i="5"/>
  <c r="BU7" i="5"/>
  <c r="BT7" i="5"/>
  <c r="BS7" i="5"/>
  <c r="BR7" i="5"/>
  <c r="BO7" i="5"/>
  <c r="BJ7" i="5"/>
  <c r="BF7" i="5"/>
  <c r="BD7" i="5"/>
  <c r="BC7" i="5"/>
  <c r="BA7" i="5"/>
  <c r="AW7" i="5"/>
  <c r="AS7" i="5"/>
  <c r="AQ7" i="5"/>
  <c r="AO7" i="5"/>
  <c r="AN7" i="5"/>
  <c r="CE7" i="5"/>
  <c r="CE6" i="5"/>
  <c r="CD6" i="5"/>
  <c r="CC6" i="5"/>
  <c r="CB6" i="5"/>
  <c r="CA6" i="5"/>
  <c r="BZ6" i="5"/>
  <c r="BY6" i="5"/>
  <c r="BX6" i="5"/>
  <c r="BW6" i="5"/>
  <c r="BV6" i="5"/>
  <c r="BU6" i="5"/>
  <c r="BT6" i="5"/>
  <c r="BS6" i="5"/>
  <c r="BR6" i="5"/>
  <c r="BN6" i="5"/>
  <c r="BJ6" i="5"/>
  <c r="BF6" i="5"/>
  <c r="BD6" i="5"/>
  <c r="BC6" i="5"/>
  <c r="BA6" i="5"/>
  <c r="AW6" i="5"/>
  <c r="AS6" i="5"/>
  <c r="AQ6" i="5"/>
  <c r="AO6" i="5"/>
  <c r="AN6" i="5"/>
  <c r="BM6" i="5"/>
  <c r="BO6" i="5"/>
  <c r="CE5" i="5"/>
  <c r="CD5" i="5"/>
  <c r="CC5" i="5"/>
  <c r="CB5" i="5"/>
  <c r="CA5" i="5"/>
  <c r="BZ5" i="5"/>
  <c r="BY5" i="5"/>
  <c r="BX5" i="5"/>
  <c r="BW5" i="5"/>
  <c r="BV5" i="5"/>
  <c r="BU5" i="5"/>
  <c r="BT5" i="5"/>
  <c r="BS5" i="5"/>
  <c r="BR5" i="5"/>
  <c r="BN5" i="5"/>
  <c r="BJ5" i="5"/>
  <c r="BF5" i="5"/>
  <c r="BD5" i="5"/>
  <c r="BC5" i="5"/>
  <c r="BA5" i="5"/>
  <c r="AW5" i="5"/>
  <c r="AS5" i="5"/>
  <c r="AQ5" i="5"/>
  <c r="AO5" i="5"/>
  <c r="AN5" i="5"/>
  <c r="BM5" i="5"/>
  <c r="BO5" i="5"/>
  <c r="CE4" i="5"/>
  <c r="CD4" i="5"/>
  <c r="CC4" i="5"/>
  <c r="CB4" i="5"/>
  <c r="CA4" i="5"/>
  <c r="BZ4" i="5"/>
  <c r="BY4" i="5"/>
  <c r="BX4" i="5"/>
  <c r="BW4" i="5"/>
  <c r="BV4" i="5"/>
  <c r="BU4" i="5"/>
  <c r="BT4" i="5"/>
  <c r="BS4" i="5"/>
  <c r="BR4" i="5"/>
  <c r="BN4" i="5"/>
  <c r="BJ4" i="5"/>
  <c r="BF4" i="5"/>
  <c r="BD4" i="5"/>
  <c r="BC4" i="5"/>
  <c r="BA4" i="5"/>
  <c r="AW4" i="5"/>
  <c r="AS4" i="5"/>
  <c r="AO4" i="5"/>
  <c r="AN4" i="5"/>
  <c r="BM4" i="5"/>
  <c r="BO4" i="5"/>
  <c r="CE3" i="5"/>
  <c r="CD3" i="5"/>
  <c r="CC3" i="5"/>
  <c r="CB3" i="5"/>
  <c r="CA3" i="5"/>
  <c r="BZ3" i="5"/>
  <c r="BY3" i="5"/>
  <c r="BX3" i="5"/>
  <c r="BW3" i="5"/>
  <c r="BV3" i="5"/>
  <c r="BU3" i="5"/>
  <c r="BS3" i="5"/>
  <c r="BR3" i="5"/>
  <c r="BN3" i="5"/>
  <c r="BJ3" i="5"/>
  <c r="BF3" i="5"/>
  <c r="BD3" i="5"/>
  <c r="BC3" i="5"/>
  <c r="BA3" i="5"/>
  <c r="AW3" i="5"/>
  <c r="AU3" i="5"/>
  <c r="AS3" i="5"/>
  <c r="AO3" i="5"/>
  <c r="AN3" i="5"/>
  <c r="BM3" i="5"/>
  <c r="BO3" i="5"/>
  <c r="BP2" i="5"/>
  <c r="CE2" i="5" s="1"/>
  <c r="BO2" i="5"/>
  <c r="CD2" i="5" s="1"/>
  <c r="BN2" i="5"/>
  <c r="CC2" i="5" s="1"/>
  <c r="BM2" i="5"/>
  <c r="CB2" i="5" s="1"/>
  <c r="BL2" i="5"/>
  <c r="CA2" i="5" s="1"/>
  <c r="BK2" i="5"/>
  <c r="BZ2" i="5" s="1"/>
  <c r="BJ2" i="5"/>
  <c r="BY2" i="5" s="1"/>
  <c r="BI2" i="5"/>
  <c r="BX2" i="5" s="1"/>
  <c r="BH2" i="5"/>
  <c r="BW2" i="5" s="1"/>
  <c r="BG2" i="5"/>
  <c r="BV2" i="5" s="1"/>
  <c r="BF2" i="5"/>
  <c r="BU2" i="5" s="1"/>
  <c r="BE2" i="5"/>
  <c r="BT2" i="5" s="1"/>
  <c r="BM8" i="5" l="1"/>
  <c r="BN9" i="5"/>
  <c r="BJ9" i="5"/>
  <c r="BF9" i="5"/>
  <c r="AW9" i="5"/>
  <c r="AS9" i="5"/>
  <c r="AZ9" i="5"/>
  <c r="BL9" i="5"/>
  <c r="CD9" i="5"/>
  <c r="BH3" i="5"/>
  <c r="AU4" i="5"/>
  <c r="BH4" i="5"/>
  <c r="BP4" i="5"/>
  <c r="AY5" i="5"/>
  <c r="BH6" i="5"/>
  <c r="BH7" i="5"/>
  <c r="BE8" i="5"/>
  <c r="AR9" i="5"/>
  <c r="BL11" i="5"/>
  <c r="BE12" i="5"/>
  <c r="AX13" i="5"/>
  <c r="BO13" i="5"/>
  <c r="AV14" i="5"/>
  <c r="BN15" i="5"/>
  <c r="BJ15" i="5"/>
  <c r="BF15" i="5"/>
  <c r="AW15" i="5"/>
  <c r="AS15" i="5"/>
  <c r="BG15" i="5"/>
  <c r="AT16" i="5"/>
  <c r="BE16" i="5"/>
  <c r="AR17" i="5"/>
  <c r="AV22" i="5"/>
  <c r="BN23" i="5"/>
  <c r="BJ23" i="5"/>
  <c r="BF23" i="5"/>
  <c r="AW23" i="5"/>
  <c r="AS23" i="5"/>
  <c r="BG23" i="5"/>
  <c r="BH8" i="5"/>
  <c r="BG9" i="5"/>
  <c r="AQ3" i="5"/>
  <c r="AY3" i="5"/>
  <c r="BL3" i="5"/>
  <c r="AQ4" i="5"/>
  <c r="AY4" i="5"/>
  <c r="BL4" i="5"/>
  <c r="AU5" i="5"/>
  <c r="BH5" i="5"/>
  <c r="BL5" i="5"/>
  <c r="BP5" i="5"/>
  <c r="AU6" i="5"/>
  <c r="AY6" i="5"/>
  <c r="BL6" i="5"/>
  <c r="BP6" i="5"/>
  <c r="AU7" i="5"/>
  <c r="AY7" i="5"/>
  <c r="BL7" i="5"/>
  <c r="AT8" i="5"/>
  <c r="AY8" i="5"/>
  <c r="BK8" i="5"/>
  <c r="AX9" i="5"/>
  <c r="BI9" i="5"/>
  <c r="BO9" i="5"/>
  <c r="CE10" i="5"/>
  <c r="BA10" i="5"/>
  <c r="AV10" i="5"/>
  <c r="BH10" i="5"/>
  <c r="BM10" i="5"/>
  <c r="BN11" i="5"/>
  <c r="BJ11" i="5"/>
  <c r="BF11" i="5"/>
  <c r="AW11" i="5"/>
  <c r="AS11" i="5"/>
  <c r="AU11" i="5"/>
  <c r="AZ11" i="5"/>
  <c r="BG11" i="5"/>
  <c r="AT12" i="5"/>
  <c r="AY12" i="5"/>
  <c r="BK12" i="5"/>
  <c r="AR13" i="5"/>
  <c r="BI13" i="5"/>
  <c r="CE14" i="5"/>
  <c r="BA14" i="5"/>
  <c r="AQ14" i="5"/>
  <c r="BH14" i="5"/>
  <c r="AU15" i="5"/>
  <c r="AZ15" i="5"/>
  <c r="BL15" i="5"/>
  <c r="CD15" i="5"/>
  <c r="AY16" i="5"/>
  <c r="BK16" i="5"/>
  <c r="AX17" i="5"/>
  <c r="BI17" i="5"/>
  <c r="BO17" i="5"/>
  <c r="CE18" i="5"/>
  <c r="BA18" i="5"/>
  <c r="AV18" i="5"/>
  <c r="BH18" i="5"/>
  <c r="BM18" i="5"/>
  <c r="BN19" i="5"/>
  <c r="BJ19" i="5"/>
  <c r="BF19" i="5"/>
  <c r="AW19" i="5"/>
  <c r="AS19" i="5"/>
  <c r="AU19" i="5"/>
  <c r="AZ19" i="5"/>
  <c r="BG19" i="5"/>
  <c r="CD19" i="5"/>
  <c r="CE22" i="5"/>
  <c r="BA22" i="5"/>
  <c r="AQ22" i="5"/>
  <c r="BH22" i="5"/>
  <c r="AU23" i="5"/>
  <c r="AZ23" i="5"/>
  <c r="BL23" i="5"/>
  <c r="CD23" i="5"/>
  <c r="CE26" i="5"/>
  <c r="BA26" i="5"/>
  <c r="AV26" i="5"/>
  <c r="BH26" i="5"/>
  <c r="BM26" i="5"/>
  <c r="BN27" i="5"/>
  <c r="BJ27" i="5"/>
  <c r="BF27" i="5"/>
  <c r="AW27" i="5"/>
  <c r="AS27" i="5"/>
  <c r="AU27" i="5"/>
  <c r="AZ27" i="5"/>
  <c r="BL27" i="5"/>
  <c r="CD27" i="5"/>
  <c r="AR3" i="5"/>
  <c r="AV3" i="5"/>
  <c r="AZ3" i="5"/>
  <c r="BE3" i="5"/>
  <c r="BI3" i="5"/>
  <c r="AR4" i="5"/>
  <c r="AV4" i="5"/>
  <c r="AZ4" i="5"/>
  <c r="BE4" i="5"/>
  <c r="BI4" i="5"/>
  <c r="AR5" i="5"/>
  <c r="AV5" i="5"/>
  <c r="AZ5" i="5"/>
  <c r="BE5" i="5"/>
  <c r="BI5" i="5"/>
  <c r="AR6" i="5"/>
  <c r="AV6" i="5"/>
  <c r="AZ6" i="5"/>
  <c r="BE6" i="5"/>
  <c r="BI6" i="5"/>
  <c r="AR7" i="5"/>
  <c r="AV7" i="5"/>
  <c r="AZ7" i="5"/>
  <c r="BE7" i="5"/>
  <c r="BI7" i="5"/>
  <c r="BM7" i="5"/>
  <c r="BN8" i="5"/>
  <c r="BJ8" i="5"/>
  <c r="BF8" i="5"/>
  <c r="AW8" i="5"/>
  <c r="AS8" i="5"/>
  <c r="AP8" i="5"/>
  <c r="AU8" i="5"/>
  <c r="AZ8" i="5"/>
  <c r="BG8" i="5"/>
  <c r="BL8" i="5"/>
  <c r="CD8" i="5"/>
  <c r="AT9" i="5"/>
  <c r="AY9" i="5"/>
  <c r="BE9" i="5"/>
  <c r="BK9" i="5"/>
  <c r="BP9" i="5"/>
  <c r="AR10" i="5"/>
  <c r="AX10" i="5"/>
  <c r="BI10" i="5"/>
  <c r="BO10" i="5"/>
  <c r="CE11" i="5"/>
  <c r="BA11" i="5"/>
  <c r="AQ11" i="5"/>
  <c r="AV11" i="5"/>
  <c r="BH11" i="5"/>
  <c r="BM11" i="5"/>
  <c r="BN12" i="5"/>
  <c r="BJ12" i="5"/>
  <c r="BF12" i="5"/>
  <c r="AW12" i="5"/>
  <c r="AS12" i="5"/>
  <c r="AP12" i="5"/>
  <c r="AU12" i="5"/>
  <c r="AZ12" i="5"/>
  <c r="BG12" i="5"/>
  <c r="BL12" i="5"/>
  <c r="CD12" i="5"/>
  <c r="AT13" i="5"/>
  <c r="AY13" i="5"/>
  <c r="BE13" i="5"/>
  <c r="BK13" i="5"/>
  <c r="AR14" i="5"/>
  <c r="AX14" i="5"/>
  <c r="BI14" i="5"/>
  <c r="BO14" i="5"/>
  <c r="CE15" i="5"/>
  <c r="BA15" i="5"/>
  <c r="AQ15" i="5"/>
  <c r="AV15" i="5"/>
  <c r="BH15" i="5"/>
  <c r="BM15" i="5"/>
  <c r="BN16" i="5"/>
  <c r="BJ16" i="5"/>
  <c r="BF16" i="5"/>
  <c r="AW16" i="5"/>
  <c r="AS16" i="5"/>
  <c r="AP16" i="5"/>
  <c r="AU16" i="5"/>
  <c r="AZ16" i="5"/>
  <c r="BG16" i="5"/>
  <c r="BL16" i="5"/>
  <c r="CD16" i="5"/>
  <c r="AT17" i="5"/>
  <c r="AY17" i="5"/>
  <c r="BE17" i="5"/>
  <c r="BK17" i="5"/>
  <c r="AR18" i="5"/>
  <c r="AX18" i="5"/>
  <c r="BI18" i="5"/>
  <c r="BO18" i="5"/>
  <c r="CE19" i="5"/>
  <c r="BA19" i="5"/>
  <c r="AQ19" i="5"/>
  <c r="AV19" i="5"/>
  <c r="BH19" i="5"/>
  <c r="BM19" i="5"/>
  <c r="BN20" i="5"/>
  <c r="BJ20" i="5"/>
  <c r="BF20" i="5"/>
  <c r="AW20" i="5"/>
  <c r="AS20" i="5"/>
  <c r="AP20" i="5"/>
  <c r="AU20" i="5"/>
  <c r="AZ20" i="5"/>
  <c r="BG20" i="5"/>
  <c r="BL20" i="5"/>
  <c r="CD20" i="5"/>
  <c r="AT21" i="5"/>
  <c r="AY21" i="5"/>
  <c r="BE21" i="5"/>
  <c r="BK21" i="5"/>
  <c r="AR22" i="5"/>
  <c r="AX22" i="5"/>
  <c r="BI22" i="5"/>
  <c r="BO22" i="5"/>
  <c r="CE23" i="5"/>
  <c r="BA23" i="5"/>
  <c r="AQ23" i="5"/>
  <c r="AV23" i="5"/>
  <c r="BH23" i="5"/>
  <c r="BM23" i="5"/>
  <c r="BN24" i="5"/>
  <c r="BJ24" i="5"/>
  <c r="BF24" i="5"/>
  <c r="AW24" i="5"/>
  <c r="AS24" i="5"/>
  <c r="AP24" i="5"/>
  <c r="AU24" i="5"/>
  <c r="AZ24" i="5"/>
  <c r="BG24" i="5"/>
  <c r="BL24" i="5"/>
  <c r="CD24" i="5"/>
  <c r="AT25" i="5"/>
  <c r="AY25" i="5"/>
  <c r="BE25" i="5"/>
  <c r="BK25" i="5"/>
  <c r="AR26" i="5"/>
  <c r="AX26" i="5"/>
  <c r="BI26" i="5"/>
  <c r="BO26" i="5"/>
  <c r="CE27" i="5"/>
  <c r="BA27" i="5"/>
  <c r="AQ27" i="5"/>
  <c r="AV27" i="5"/>
  <c r="BH27" i="5"/>
  <c r="BM27" i="5"/>
  <c r="BN28" i="5"/>
  <c r="BJ28" i="5"/>
  <c r="BF28" i="5"/>
  <c r="AW28" i="5"/>
  <c r="AS28" i="5"/>
  <c r="CD28" i="5"/>
  <c r="AP28" i="5"/>
  <c r="AU28" i="5"/>
  <c r="AZ28" i="5"/>
  <c r="BG28" i="5"/>
  <c r="BL28" i="5"/>
  <c r="BL29" i="5"/>
  <c r="BH29" i="5"/>
  <c r="CD29" i="5"/>
  <c r="BK29" i="5"/>
  <c r="BF29" i="5"/>
  <c r="AW29" i="5"/>
  <c r="AS29" i="5"/>
  <c r="BO29" i="5"/>
  <c r="BJ29" i="5"/>
  <c r="BE29" i="5"/>
  <c r="AZ29" i="5"/>
  <c r="AV29" i="5"/>
  <c r="AR29" i="5"/>
  <c r="AP29" i="5"/>
  <c r="AX29" i="5"/>
  <c r="BG29" i="5"/>
  <c r="AZ30" i="5"/>
  <c r="BE30" i="5"/>
  <c r="CE8" i="5"/>
  <c r="BA8" i="5"/>
  <c r="CE12" i="5"/>
  <c r="BA12" i="5"/>
  <c r="AV12" i="5"/>
  <c r="BH12" i="5"/>
  <c r="BM12" i="5"/>
  <c r="BN13" i="5"/>
  <c r="BJ13" i="5"/>
  <c r="BF13" i="5"/>
  <c r="AW13" i="5"/>
  <c r="AS13" i="5"/>
  <c r="AP13" i="5"/>
  <c r="AU13" i="5"/>
  <c r="AZ13" i="5"/>
  <c r="BG13" i="5"/>
  <c r="BL13" i="5"/>
  <c r="CD13" i="5"/>
  <c r="CE16" i="5"/>
  <c r="BA16" i="5"/>
  <c r="AQ16" i="5"/>
  <c r="AV16" i="5"/>
  <c r="BH16" i="5"/>
  <c r="BM16" i="5"/>
  <c r="BN17" i="5"/>
  <c r="BJ17" i="5"/>
  <c r="BF17" i="5"/>
  <c r="AW17" i="5"/>
  <c r="AS17" i="5"/>
  <c r="AP17" i="5"/>
  <c r="AU17" i="5"/>
  <c r="AZ17" i="5"/>
  <c r="BG17" i="5"/>
  <c r="BL17" i="5"/>
  <c r="CD17" i="5"/>
  <c r="BE18" i="5"/>
  <c r="BK18" i="5"/>
  <c r="BP18" i="5"/>
  <c r="AR19" i="5"/>
  <c r="AX19" i="5"/>
  <c r="BI19" i="5"/>
  <c r="BO19" i="5"/>
  <c r="CE20" i="5"/>
  <c r="BA20" i="5"/>
  <c r="AQ20" i="5"/>
  <c r="AV20" i="5"/>
  <c r="BH20" i="5"/>
  <c r="BM20" i="5"/>
  <c r="BN21" i="5"/>
  <c r="BJ21" i="5"/>
  <c r="BF21" i="5"/>
  <c r="AW21" i="5"/>
  <c r="AS21" i="5"/>
  <c r="AP21" i="5"/>
  <c r="AU21" i="5"/>
  <c r="AZ21" i="5"/>
  <c r="BG21" i="5"/>
  <c r="BL21" i="5"/>
  <c r="CD21" i="5"/>
  <c r="AT22" i="5"/>
  <c r="AY22" i="5"/>
  <c r="BE22" i="5"/>
  <c r="BK22" i="5"/>
  <c r="BP22" i="5"/>
  <c r="AR23" i="5"/>
  <c r="AX23" i="5"/>
  <c r="BI23" i="5"/>
  <c r="BO23" i="5"/>
  <c r="CE24" i="5"/>
  <c r="BA24" i="5"/>
  <c r="AQ24" i="5"/>
  <c r="AV24" i="5"/>
  <c r="BH24" i="5"/>
  <c r="BM24" i="5"/>
  <c r="BN25" i="5"/>
  <c r="BJ25" i="5"/>
  <c r="BF25" i="5"/>
  <c r="AW25" i="5"/>
  <c r="AS25" i="5"/>
  <c r="AP25" i="5"/>
  <c r="AU25" i="5"/>
  <c r="AZ25" i="5"/>
  <c r="BG25" i="5"/>
  <c r="BL25" i="5"/>
  <c r="CD25" i="5"/>
  <c r="AT26" i="5"/>
  <c r="AY26" i="5"/>
  <c r="BE26" i="5"/>
  <c r="BK26" i="5"/>
  <c r="BP26" i="5"/>
  <c r="AR27" i="5"/>
  <c r="AX27" i="5"/>
  <c r="BI27" i="5"/>
  <c r="BO27" i="5"/>
  <c r="CE28" i="5"/>
  <c r="BA28" i="5"/>
  <c r="AQ28" i="5"/>
  <c r="AV28" i="5"/>
  <c r="BH28" i="5"/>
  <c r="BM28" i="5"/>
  <c r="BP29" i="5"/>
  <c r="BA29" i="5"/>
  <c r="AQ29" i="5"/>
  <c r="AY29" i="5"/>
  <c r="BI29" i="5"/>
  <c r="BL30" i="5"/>
  <c r="BH30" i="5"/>
  <c r="AY30" i="5"/>
  <c r="AU30" i="5"/>
  <c r="AQ30" i="5"/>
  <c r="BN30" i="5"/>
  <c r="BI30" i="5"/>
  <c r="AX30" i="5"/>
  <c r="AS30" i="5"/>
  <c r="BM30" i="5"/>
  <c r="BG30" i="5"/>
  <c r="AW30" i="5"/>
  <c r="AR30" i="5"/>
  <c r="AP30" i="5"/>
  <c r="BA30" i="5"/>
  <c r="BF30" i="5"/>
  <c r="CD30" i="5"/>
  <c r="AP3" i="5"/>
  <c r="AT3" i="5"/>
  <c r="AX3" i="5"/>
  <c r="BG3" i="5"/>
  <c r="BK3" i="5"/>
  <c r="AP4" i="5"/>
  <c r="AT4" i="5"/>
  <c r="AX4" i="5"/>
  <c r="BG4" i="5"/>
  <c r="BK4" i="5"/>
  <c r="AP5" i="5"/>
  <c r="AT5" i="5"/>
  <c r="AX5" i="5"/>
  <c r="BG5" i="5"/>
  <c r="BK5" i="5"/>
  <c r="AP6" i="5"/>
  <c r="AT6" i="5"/>
  <c r="AX6" i="5"/>
  <c r="BG6" i="5"/>
  <c r="BK6" i="5"/>
  <c r="BN7" i="5"/>
  <c r="AP7" i="5"/>
  <c r="AT7" i="5"/>
  <c r="AX7" i="5"/>
  <c r="BG7" i="5"/>
  <c r="BK7" i="5"/>
  <c r="BP7" i="5"/>
  <c r="AR8" i="5"/>
  <c r="AX8" i="5"/>
  <c r="BI8" i="5"/>
  <c r="BO8" i="5"/>
  <c r="CE9" i="5"/>
  <c r="BA9" i="5"/>
  <c r="AQ9" i="5"/>
  <c r="AV9" i="5"/>
  <c r="BH9" i="5"/>
  <c r="BM9" i="5"/>
  <c r="BN10" i="5"/>
  <c r="BJ10" i="5"/>
  <c r="BF10" i="5"/>
  <c r="AW10" i="5"/>
  <c r="AS10" i="5"/>
  <c r="AP10" i="5"/>
  <c r="AU10" i="5"/>
  <c r="AZ10" i="5"/>
  <c r="BG10" i="5"/>
  <c r="BL10" i="5"/>
  <c r="CD10" i="5"/>
  <c r="AT11" i="5"/>
  <c r="AY11" i="5"/>
  <c r="BE11" i="5"/>
  <c r="BK11" i="5"/>
  <c r="BP11" i="5"/>
  <c r="AR12" i="5"/>
  <c r="AX12" i="5"/>
  <c r="BI12" i="5"/>
  <c r="BO12" i="5"/>
  <c r="CE13" i="5"/>
  <c r="BA13" i="5"/>
  <c r="AQ13" i="5"/>
  <c r="AV13" i="5"/>
  <c r="BH13" i="5"/>
  <c r="BM13" i="5"/>
  <c r="BN14" i="5"/>
  <c r="BJ14" i="5"/>
  <c r="BF14" i="5"/>
  <c r="AW14" i="5"/>
  <c r="AS14" i="5"/>
  <c r="AP14" i="5"/>
  <c r="AU14" i="5"/>
  <c r="AZ14" i="5"/>
  <c r="BG14" i="5"/>
  <c r="BL14" i="5"/>
  <c r="CD14" i="5"/>
  <c r="AT15" i="5"/>
  <c r="AY15" i="5"/>
  <c r="BE15" i="5"/>
  <c r="BK15" i="5"/>
  <c r="BP15" i="5"/>
  <c r="AR16" i="5"/>
  <c r="AX16" i="5"/>
  <c r="BI16" i="5"/>
  <c r="BO16" i="5"/>
  <c r="CE17" i="5"/>
  <c r="BA17" i="5"/>
  <c r="AQ17" i="5"/>
  <c r="AV17" i="5"/>
  <c r="BH17" i="5"/>
  <c r="BM17" i="5"/>
  <c r="BN18" i="5"/>
  <c r="BJ18" i="5"/>
  <c r="BF18" i="5"/>
  <c r="AW18" i="5"/>
  <c r="AS18" i="5"/>
  <c r="AP18" i="5"/>
  <c r="AU18" i="5"/>
  <c r="AZ18" i="5"/>
  <c r="BG18" i="5"/>
  <c r="BL18" i="5"/>
  <c r="CD18" i="5"/>
  <c r="AT19" i="5"/>
  <c r="AY19" i="5"/>
  <c r="BE19" i="5"/>
  <c r="BK19" i="5"/>
  <c r="BP19" i="5"/>
  <c r="AR20" i="5"/>
  <c r="AX20" i="5"/>
  <c r="BI20" i="5"/>
  <c r="BO20" i="5"/>
  <c r="CE21" i="5"/>
  <c r="BA21" i="5"/>
  <c r="AQ21" i="5"/>
  <c r="AV21" i="5"/>
  <c r="BH21" i="5"/>
  <c r="BM21" i="5"/>
  <c r="BN22" i="5"/>
  <c r="BJ22" i="5"/>
  <c r="BF22" i="5"/>
  <c r="AW22" i="5"/>
  <c r="AS22" i="5"/>
  <c r="AP22" i="5"/>
  <c r="AU22" i="5"/>
  <c r="AZ22" i="5"/>
  <c r="BG22" i="5"/>
  <c r="BL22" i="5"/>
  <c r="CD22" i="5"/>
  <c r="AT23" i="5"/>
  <c r="AY23" i="5"/>
  <c r="BE23" i="5"/>
  <c r="BK23" i="5"/>
  <c r="BP23" i="5"/>
  <c r="AR24" i="5"/>
  <c r="AX24" i="5"/>
  <c r="BI24" i="5"/>
  <c r="BO24" i="5"/>
  <c r="CE25" i="5"/>
  <c r="BA25" i="5"/>
  <c r="AQ25" i="5"/>
  <c r="AV25" i="5"/>
  <c r="BH25" i="5"/>
  <c r="BM25" i="5"/>
  <c r="BN26" i="5"/>
  <c r="BJ26" i="5"/>
  <c r="BF26" i="5"/>
  <c r="AW26" i="5"/>
  <c r="AS26" i="5"/>
  <c r="AP26" i="5"/>
  <c r="AU26" i="5"/>
  <c r="AZ26" i="5"/>
  <c r="BG26" i="5"/>
  <c r="BL26" i="5"/>
  <c r="CD26" i="5"/>
  <c r="AT27" i="5"/>
  <c r="AY27" i="5"/>
  <c r="BE27" i="5"/>
  <c r="BK27" i="5"/>
  <c r="BP27" i="5"/>
  <c r="AR28" i="5"/>
  <c r="AX28" i="5"/>
  <c r="BI28" i="5"/>
  <c r="BO28" i="5"/>
  <c r="AT29" i="5"/>
  <c r="BM29" i="5"/>
  <c r="AT30" i="5"/>
  <c r="BJ30" i="5"/>
  <c r="BP30" i="5"/>
  <c r="AT81" i="5"/>
  <c r="AR84" i="5"/>
  <c r="AQ87" i="5"/>
  <c r="BO31" i="5"/>
  <c r="BL31" i="5"/>
  <c r="BH31" i="5"/>
  <c r="AY31" i="5"/>
  <c r="AU31" i="5"/>
  <c r="AQ31" i="5"/>
  <c r="AP31" i="5"/>
  <c r="AV31" i="5"/>
  <c r="BA31" i="5"/>
  <c r="BF31" i="5"/>
  <c r="BK31" i="5"/>
  <c r="CE84" i="5"/>
  <c r="BA84" i="5"/>
  <c r="BK84" i="5"/>
  <c r="AV84" i="5"/>
  <c r="BM84" i="5"/>
  <c r="BE84" i="5"/>
  <c r="AX84" i="5"/>
  <c r="AQ84" i="5"/>
  <c r="AT84" i="5"/>
  <c r="BH84" i="5"/>
  <c r="CD86" i="5"/>
  <c r="BM86" i="5"/>
  <c r="BN86" i="5"/>
  <c r="BJ86" i="5"/>
  <c r="BF86" i="5"/>
  <c r="AW86" i="5"/>
  <c r="AS86" i="5"/>
  <c r="BI86" i="5"/>
  <c r="AX86" i="5"/>
  <c r="AR86" i="5"/>
  <c r="BO86" i="5"/>
  <c r="BH86" i="5"/>
  <c r="AV86" i="5"/>
  <c r="AQ86" i="5"/>
  <c r="BL86" i="5"/>
  <c r="AU86" i="5"/>
  <c r="BE86" i="5"/>
  <c r="AY86" i="5"/>
  <c r="AP86" i="5"/>
  <c r="CE87" i="5"/>
  <c r="BA87" i="5"/>
  <c r="AX87" i="5"/>
  <c r="BP87" i="5"/>
  <c r="CE103" i="5"/>
  <c r="BA103" i="5"/>
  <c r="BL103" i="5"/>
  <c r="AV103" i="5"/>
  <c r="BM103" i="5"/>
  <c r="BE103" i="5"/>
  <c r="AY103" i="5"/>
  <c r="AQ103" i="5"/>
  <c r="BI103" i="5"/>
  <c r="AZ103" i="5"/>
  <c r="AR103" i="5"/>
  <c r="BP103" i="5"/>
  <c r="BH103" i="5"/>
  <c r="AU103" i="5"/>
  <c r="BL81" i="5"/>
  <c r="BH81" i="5"/>
  <c r="AY81" i="5"/>
  <c r="AU81" i="5"/>
  <c r="AQ81" i="5"/>
  <c r="BM81" i="5"/>
  <c r="BG81" i="5"/>
  <c r="AW81" i="5"/>
  <c r="AR81" i="5"/>
  <c r="BN81" i="5"/>
  <c r="BI81" i="5"/>
  <c r="AX81" i="5"/>
  <c r="AS81" i="5"/>
  <c r="AP81" i="5"/>
  <c r="BA81" i="5"/>
  <c r="BF81" i="5"/>
  <c r="CD81" i="5"/>
  <c r="BO84" i="5"/>
  <c r="AZ86" i="5"/>
  <c r="BK86" i="5"/>
  <c r="CE111" i="5"/>
  <c r="BN111" i="5"/>
  <c r="BJ111" i="5"/>
  <c r="BF111" i="5"/>
  <c r="BA111" i="5"/>
  <c r="AW111" i="5"/>
  <c r="AS111" i="5"/>
  <c r="BL111" i="5"/>
  <c r="AV111" i="5"/>
  <c r="BM111" i="5"/>
  <c r="BE111" i="5"/>
  <c r="AY111" i="5"/>
  <c r="AQ111" i="5"/>
  <c r="BI111" i="5"/>
  <c r="AZ111" i="5"/>
  <c r="AR111" i="5"/>
  <c r="BP111" i="5"/>
  <c r="BH111" i="5"/>
  <c r="AU111" i="5"/>
  <c r="AQ32" i="5"/>
  <c r="AU32" i="5"/>
  <c r="AY32" i="5"/>
  <c r="BH32" i="5"/>
  <c r="BL32" i="5"/>
  <c r="AQ33" i="5"/>
  <c r="AU33" i="5"/>
  <c r="AY33" i="5"/>
  <c r="BH33" i="5"/>
  <c r="BL33" i="5"/>
  <c r="AQ34" i="5"/>
  <c r="AU34" i="5"/>
  <c r="AY34" i="5"/>
  <c r="BH34" i="5"/>
  <c r="BL34" i="5"/>
  <c r="AQ35" i="5"/>
  <c r="AU35" i="5"/>
  <c r="AY35" i="5"/>
  <c r="BH35" i="5"/>
  <c r="BL35" i="5"/>
  <c r="AQ36" i="5"/>
  <c r="AU36" i="5"/>
  <c r="AY36" i="5"/>
  <c r="BH36" i="5"/>
  <c r="BL36" i="5"/>
  <c r="AQ37" i="5"/>
  <c r="AU37" i="5"/>
  <c r="AY37" i="5"/>
  <c r="BH37" i="5"/>
  <c r="BL37" i="5"/>
  <c r="AQ38" i="5"/>
  <c r="AU38" i="5"/>
  <c r="AY38" i="5"/>
  <c r="BH38" i="5"/>
  <c r="BL38" i="5"/>
  <c r="AQ39" i="5"/>
  <c r="AU39" i="5"/>
  <c r="AY39" i="5"/>
  <c r="BH39" i="5"/>
  <c r="BL39" i="5"/>
  <c r="AQ40" i="5"/>
  <c r="AU40" i="5"/>
  <c r="AY40" i="5"/>
  <c r="BH40" i="5"/>
  <c r="BL40" i="5"/>
  <c r="AQ41" i="5"/>
  <c r="AU41" i="5"/>
  <c r="AY41" i="5"/>
  <c r="BH41" i="5"/>
  <c r="BL41" i="5"/>
  <c r="AQ42" i="5"/>
  <c r="AU42" i="5"/>
  <c r="AY42" i="5"/>
  <c r="BH42" i="5"/>
  <c r="BL42" i="5"/>
  <c r="AQ43" i="5"/>
  <c r="AU43" i="5"/>
  <c r="AY43" i="5"/>
  <c r="BH43" i="5"/>
  <c r="BL43" i="5"/>
  <c r="AQ44" i="5"/>
  <c r="AU44" i="5"/>
  <c r="AY44" i="5"/>
  <c r="BH44" i="5"/>
  <c r="BL44" i="5"/>
  <c r="AQ45" i="5"/>
  <c r="AU45" i="5"/>
  <c r="AY45" i="5"/>
  <c r="BH45" i="5"/>
  <c r="BL45" i="5"/>
  <c r="AQ46" i="5"/>
  <c r="AU46" i="5"/>
  <c r="AY46" i="5"/>
  <c r="BH46" i="5"/>
  <c r="BL46" i="5"/>
  <c r="AQ47" i="5"/>
  <c r="AU47" i="5"/>
  <c r="AY47" i="5"/>
  <c r="BH47" i="5"/>
  <c r="BL47" i="5"/>
  <c r="AQ48" i="5"/>
  <c r="AU48" i="5"/>
  <c r="AY48" i="5"/>
  <c r="BH48" i="5"/>
  <c r="BL48" i="5"/>
  <c r="AQ49" i="5"/>
  <c r="AU49" i="5"/>
  <c r="AY49" i="5"/>
  <c r="BH49" i="5"/>
  <c r="BL49" i="5"/>
  <c r="AQ50" i="5"/>
  <c r="AU50" i="5"/>
  <c r="AY50" i="5"/>
  <c r="BH50" i="5"/>
  <c r="BL50" i="5"/>
  <c r="AQ51" i="5"/>
  <c r="AU51" i="5"/>
  <c r="AY51" i="5"/>
  <c r="BH51" i="5"/>
  <c r="BL51" i="5"/>
  <c r="AQ52" i="5"/>
  <c r="AU52" i="5"/>
  <c r="AY52" i="5"/>
  <c r="BH52" i="5"/>
  <c r="BL52" i="5"/>
  <c r="AQ53" i="5"/>
  <c r="AU53" i="5"/>
  <c r="AY53" i="5"/>
  <c r="BH53" i="5"/>
  <c r="BL53" i="5"/>
  <c r="AQ54" i="5"/>
  <c r="AU54" i="5"/>
  <c r="AY54" i="5"/>
  <c r="BH54" i="5"/>
  <c r="BL54" i="5"/>
  <c r="AQ55" i="5"/>
  <c r="AU55" i="5"/>
  <c r="AY55" i="5"/>
  <c r="BH55" i="5"/>
  <c r="BL55" i="5"/>
  <c r="AQ56" i="5"/>
  <c r="AU56" i="5"/>
  <c r="AY56" i="5"/>
  <c r="BH56" i="5"/>
  <c r="BL56" i="5"/>
  <c r="AQ57" i="5"/>
  <c r="AU57" i="5"/>
  <c r="AY57" i="5"/>
  <c r="BH57" i="5"/>
  <c r="BL57" i="5"/>
  <c r="AQ58" i="5"/>
  <c r="AU58" i="5"/>
  <c r="AY58" i="5"/>
  <c r="BH58" i="5"/>
  <c r="BL58" i="5"/>
  <c r="AQ59" i="5"/>
  <c r="AU59" i="5"/>
  <c r="AY59" i="5"/>
  <c r="BH59" i="5"/>
  <c r="BL59" i="5"/>
  <c r="AQ60" i="5"/>
  <c r="AU60" i="5"/>
  <c r="AY60" i="5"/>
  <c r="BH60" i="5"/>
  <c r="BL60" i="5"/>
  <c r="AQ61" i="5"/>
  <c r="AU61" i="5"/>
  <c r="AY61" i="5"/>
  <c r="BH61" i="5"/>
  <c r="BL61" i="5"/>
  <c r="AQ62" i="5"/>
  <c r="AU62" i="5"/>
  <c r="AY62" i="5"/>
  <c r="BH62" i="5"/>
  <c r="BL62" i="5"/>
  <c r="AQ63" i="5"/>
  <c r="AU63" i="5"/>
  <c r="AY63" i="5"/>
  <c r="BH63" i="5"/>
  <c r="BL63" i="5"/>
  <c r="AQ64" i="5"/>
  <c r="AU64" i="5"/>
  <c r="AY64" i="5"/>
  <c r="BH64" i="5"/>
  <c r="BL64" i="5"/>
  <c r="AQ65" i="5"/>
  <c r="AU65" i="5"/>
  <c r="AY65" i="5"/>
  <c r="BH65" i="5"/>
  <c r="BL65" i="5"/>
  <c r="AQ66" i="5"/>
  <c r="AU66" i="5"/>
  <c r="AY66" i="5"/>
  <c r="BH66" i="5"/>
  <c r="BL66" i="5"/>
  <c r="AQ67" i="5"/>
  <c r="AU67" i="5"/>
  <c r="AY67" i="5"/>
  <c r="BH67" i="5"/>
  <c r="BL67" i="5"/>
  <c r="AQ68" i="5"/>
  <c r="AU68" i="5"/>
  <c r="AY68" i="5"/>
  <c r="BH68" i="5"/>
  <c r="BL68" i="5"/>
  <c r="AQ69" i="5"/>
  <c r="AU69" i="5"/>
  <c r="AY69" i="5"/>
  <c r="BH69" i="5"/>
  <c r="BL69" i="5"/>
  <c r="AQ70" i="5"/>
  <c r="AU70" i="5"/>
  <c r="AY70" i="5"/>
  <c r="BH70" i="5"/>
  <c r="BL70" i="5"/>
  <c r="AQ71" i="5"/>
  <c r="AU71" i="5"/>
  <c r="AY71" i="5"/>
  <c r="BH71" i="5"/>
  <c r="BL71" i="5"/>
  <c r="AQ72" i="5"/>
  <c r="AU72" i="5"/>
  <c r="AY72" i="5"/>
  <c r="BH72" i="5"/>
  <c r="BL72" i="5"/>
  <c r="AQ73" i="5"/>
  <c r="AU73" i="5"/>
  <c r="AY73" i="5"/>
  <c r="BH73" i="5"/>
  <c r="BL73" i="5"/>
  <c r="AQ74" i="5"/>
  <c r="AU74" i="5"/>
  <c r="AY74" i="5"/>
  <c r="BH74" i="5"/>
  <c r="BL74" i="5"/>
  <c r="AQ75" i="5"/>
  <c r="AU75" i="5"/>
  <c r="AY75" i="5"/>
  <c r="BH75" i="5"/>
  <c r="BL75" i="5"/>
  <c r="AQ76" i="5"/>
  <c r="AU76" i="5"/>
  <c r="AY76" i="5"/>
  <c r="BH76" i="5"/>
  <c r="BL76" i="5"/>
  <c r="AQ77" i="5"/>
  <c r="AU77" i="5"/>
  <c r="AY77" i="5"/>
  <c r="BH77" i="5"/>
  <c r="BL77" i="5"/>
  <c r="AQ78" i="5"/>
  <c r="AU78" i="5"/>
  <c r="AY78" i="5"/>
  <c r="BH78" i="5"/>
  <c r="BL78" i="5"/>
  <c r="AQ79" i="5"/>
  <c r="AU79" i="5"/>
  <c r="AY79" i="5"/>
  <c r="BI79" i="5"/>
  <c r="BN79" i="5"/>
  <c r="BL80" i="5"/>
  <c r="BH80" i="5"/>
  <c r="AY80" i="5"/>
  <c r="AU80" i="5"/>
  <c r="AQ80" i="5"/>
  <c r="AP80" i="5"/>
  <c r="AV80" i="5"/>
  <c r="BA80" i="5"/>
  <c r="BF80" i="5"/>
  <c r="BK80" i="5"/>
  <c r="CD80" i="5"/>
  <c r="BN82" i="5"/>
  <c r="BJ82" i="5"/>
  <c r="BF82" i="5"/>
  <c r="BO82" i="5"/>
  <c r="BI82" i="5"/>
  <c r="AY82" i="5"/>
  <c r="AU82" i="5"/>
  <c r="AQ82" i="5"/>
  <c r="AP82" i="5"/>
  <c r="AV82" i="5"/>
  <c r="BA82" i="5"/>
  <c r="BG82" i="5"/>
  <c r="BM82" i="5"/>
  <c r="CE85" i="5"/>
  <c r="BA85" i="5"/>
  <c r="BP85" i="5"/>
  <c r="AQ85" i="5"/>
  <c r="AX85" i="5"/>
  <c r="BG85" i="5"/>
  <c r="CD87" i="5"/>
  <c r="BM87" i="5"/>
  <c r="BI87" i="5"/>
  <c r="BE87" i="5"/>
  <c r="AZ87" i="5"/>
  <c r="AV87" i="5"/>
  <c r="AR87" i="5"/>
  <c r="BN87" i="5"/>
  <c r="BJ87" i="5"/>
  <c r="BF87" i="5"/>
  <c r="AW87" i="5"/>
  <c r="AS87" i="5"/>
  <c r="BL87" i="5"/>
  <c r="AU87" i="5"/>
  <c r="BK87" i="5"/>
  <c r="AT87" i="5"/>
  <c r="AP87" i="5"/>
  <c r="BO87" i="5"/>
  <c r="CD89" i="5"/>
  <c r="BM89" i="5"/>
  <c r="BI89" i="5"/>
  <c r="BE89" i="5"/>
  <c r="AZ89" i="5"/>
  <c r="AV89" i="5"/>
  <c r="AR89" i="5"/>
  <c r="BN89" i="5"/>
  <c r="BJ89" i="5"/>
  <c r="BF89" i="5"/>
  <c r="AW89" i="5"/>
  <c r="AS89" i="5"/>
  <c r="BH89" i="5"/>
  <c r="AY89" i="5"/>
  <c r="AQ89" i="5"/>
  <c r="BL89" i="5"/>
  <c r="AU89" i="5"/>
  <c r="BK89" i="5"/>
  <c r="AT89" i="5"/>
  <c r="AP89" i="5"/>
  <c r="BG89" i="5"/>
  <c r="CD91" i="5"/>
  <c r="BM91" i="5"/>
  <c r="BI91" i="5"/>
  <c r="BE91" i="5"/>
  <c r="AZ91" i="5"/>
  <c r="AV91" i="5"/>
  <c r="AR91" i="5"/>
  <c r="BN91" i="5"/>
  <c r="BJ91" i="5"/>
  <c r="BF91" i="5"/>
  <c r="AW91" i="5"/>
  <c r="AS91" i="5"/>
  <c r="BH91" i="5"/>
  <c r="AY91" i="5"/>
  <c r="AQ91" i="5"/>
  <c r="BL91" i="5"/>
  <c r="AU91" i="5"/>
  <c r="BK91" i="5"/>
  <c r="AT91" i="5"/>
  <c r="AP91" i="5"/>
  <c r="BG91" i="5"/>
  <c r="CD93" i="5"/>
  <c r="BM93" i="5"/>
  <c r="BI93" i="5"/>
  <c r="BE93" i="5"/>
  <c r="AZ93" i="5"/>
  <c r="AV93" i="5"/>
  <c r="AR93" i="5"/>
  <c r="BN93" i="5"/>
  <c r="BJ93" i="5"/>
  <c r="BF93" i="5"/>
  <c r="AW93" i="5"/>
  <c r="AS93" i="5"/>
  <c r="BH93" i="5"/>
  <c r="AY93" i="5"/>
  <c r="AQ93" i="5"/>
  <c r="BL93" i="5"/>
  <c r="AU93" i="5"/>
  <c r="BK93" i="5"/>
  <c r="AT93" i="5"/>
  <c r="AP93" i="5"/>
  <c r="BG93" i="5"/>
  <c r="CD95" i="5"/>
  <c r="BM95" i="5"/>
  <c r="BI95" i="5"/>
  <c r="BE95" i="5"/>
  <c r="AZ95" i="5"/>
  <c r="AV95" i="5"/>
  <c r="AR95" i="5"/>
  <c r="BN95" i="5"/>
  <c r="BJ95" i="5"/>
  <c r="BF95" i="5"/>
  <c r="AW95" i="5"/>
  <c r="AS95" i="5"/>
  <c r="BH95" i="5"/>
  <c r="AY95" i="5"/>
  <c r="AQ95" i="5"/>
  <c r="BL95" i="5"/>
  <c r="AU95" i="5"/>
  <c r="BK95" i="5"/>
  <c r="AT95" i="5"/>
  <c r="AP95" i="5"/>
  <c r="BG95" i="5"/>
  <c r="AP32" i="5"/>
  <c r="AT32" i="5"/>
  <c r="AX32" i="5"/>
  <c r="BG32" i="5"/>
  <c r="BK32" i="5"/>
  <c r="AP33" i="5"/>
  <c r="AT33" i="5"/>
  <c r="AX33" i="5"/>
  <c r="BG33" i="5"/>
  <c r="BK33" i="5"/>
  <c r="AP34" i="5"/>
  <c r="AT34" i="5"/>
  <c r="AX34" i="5"/>
  <c r="BG34" i="5"/>
  <c r="BK34" i="5"/>
  <c r="AP35" i="5"/>
  <c r="AT35" i="5"/>
  <c r="AX35" i="5"/>
  <c r="BG35" i="5"/>
  <c r="BK35" i="5"/>
  <c r="AP36" i="5"/>
  <c r="AT36" i="5"/>
  <c r="AX36" i="5"/>
  <c r="BG36" i="5"/>
  <c r="BK36" i="5"/>
  <c r="AP37" i="5"/>
  <c r="AT37" i="5"/>
  <c r="AX37" i="5"/>
  <c r="BG37" i="5"/>
  <c r="BK37" i="5"/>
  <c r="AP38" i="5"/>
  <c r="AT38" i="5"/>
  <c r="AX38" i="5"/>
  <c r="BG38" i="5"/>
  <c r="BK38" i="5"/>
  <c r="AP39" i="5"/>
  <c r="AT39" i="5"/>
  <c r="AX39" i="5"/>
  <c r="BG39" i="5"/>
  <c r="BK39" i="5"/>
  <c r="AP40" i="5"/>
  <c r="AT40" i="5"/>
  <c r="AX40" i="5"/>
  <c r="BG40" i="5"/>
  <c r="BK40" i="5"/>
  <c r="AP41" i="5"/>
  <c r="AT41" i="5"/>
  <c r="AX41" i="5"/>
  <c r="BG41" i="5"/>
  <c r="BK41" i="5"/>
  <c r="AP42" i="5"/>
  <c r="AT42" i="5"/>
  <c r="AX42" i="5"/>
  <c r="BG42" i="5"/>
  <c r="BK42" i="5"/>
  <c r="AP43" i="5"/>
  <c r="AT43" i="5"/>
  <c r="AX43" i="5"/>
  <c r="BG43" i="5"/>
  <c r="BK43" i="5"/>
  <c r="AP44" i="5"/>
  <c r="AT44" i="5"/>
  <c r="AX44" i="5"/>
  <c r="BG44" i="5"/>
  <c r="BK44" i="5"/>
  <c r="AP45" i="5"/>
  <c r="AT45" i="5"/>
  <c r="AX45" i="5"/>
  <c r="BG45" i="5"/>
  <c r="BK45" i="5"/>
  <c r="AP46" i="5"/>
  <c r="AT46" i="5"/>
  <c r="AX46" i="5"/>
  <c r="BG46" i="5"/>
  <c r="BK46" i="5"/>
  <c r="AP47" i="5"/>
  <c r="AT47" i="5"/>
  <c r="AX47" i="5"/>
  <c r="BG47" i="5"/>
  <c r="BK47" i="5"/>
  <c r="AP48" i="5"/>
  <c r="AT48" i="5"/>
  <c r="AX48" i="5"/>
  <c r="BG48" i="5"/>
  <c r="BK48" i="5"/>
  <c r="AP49" i="5"/>
  <c r="AT49" i="5"/>
  <c r="AX49" i="5"/>
  <c r="BG49" i="5"/>
  <c r="BK49" i="5"/>
  <c r="AP50" i="5"/>
  <c r="AT50" i="5"/>
  <c r="AX50" i="5"/>
  <c r="BG50" i="5"/>
  <c r="BK50" i="5"/>
  <c r="AP51" i="5"/>
  <c r="AT51" i="5"/>
  <c r="AX51" i="5"/>
  <c r="BG51" i="5"/>
  <c r="BK51" i="5"/>
  <c r="AP52" i="5"/>
  <c r="AT52" i="5"/>
  <c r="AX52" i="5"/>
  <c r="BG52" i="5"/>
  <c r="BK52" i="5"/>
  <c r="AP53" i="5"/>
  <c r="AT53" i="5"/>
  <c r="AX53" i="5"/>
  <c r="BG53" i="5"/>
  <c r="BK53" i="5"/>
  <c r="AP54" i="5"/>
  <c r="AT54" i="5"/>
  <c r="AX54" i="5"/>
  <c r="BG54" i="5"/>
  <c r="BK54" i="5"/>
  <c r="AP55" i="5"/>
  <c r="AT55" i="5"/>
  <c r="AX55" i="5"/>
  <c r="BG55" i="5"/>
  <c r="BK55" i="5"/>
  <c r="AP56" i="5"/>
  <c r="AT56" i="5"/>
  <c r="AX56" i="5"/>
  <c r="BG56" i="5"/>
  <c r="BK56" i="5"/>
  <c r="AP57" i="5"/>
  <c r="AT57" i="5"/>
  <c r="AX57" i="5"/>
  <c r="BG57" i="5"/>
  <c r="BK57" i="5"/>
  <c r="AP58" i="5"/>
  <c r="AT58" i="5"/>
  <c r="AX58" i="5"/>
  <c r="BG58" i="5"/>
  <c r="BK58" i="5"/>
  <c r="AP59" i="5"/>
  <c r="AT59" i="5"/>
  <c r="AX59" i="5"/>
  <c r="BG59" i="5"/>
  <c r="BK59" i="5"/>
  <c r="AP60" i="5"/>
  <c r="AT60" i="5"/>
  <c r="AX60" i="5"/>
  <c r="BG60" i="5"/>
  <c r="BK60" i="5"/>
  <c r="AP61" i="5"/>
  <c r="AT61" i="5"/>
  <c r="AX61" i="5"/>
  <c r="BG61" i="5"/>
  <c r="BK61" i="5"/>
  <c r="AP62" i="5"/>
  <c r="AT62" i="5"/>
  <c r="AX62" i="5"/>
  <c r="BG62" i="5"/>
  <c r="BK62" i="5"/>
  <c r="AP63" i="5"/>
  <c r="AT63" i="5"/>
  <c r="AX63" i="5"/>
  <c r="BG63" i="5"/>
  <c r="BK63" i="5"/>
  <c r="AP64" i="5"/>
  <c r="AT64" i="5"/>
  <c r="AX64" i="5"/>
  <c r="BG64" i="5"/>
  <c r="BK64" i="5"/>
  <c r="AP65" i="5"/>
  <c r="AT65" i="5"/>
  <c r="AX65" i="5"/>
  <c r="BG65" i="5"/>
  <c r="BK65" i="5"/>
  <c r="AP66" i="5"/>
  <c r="AT66" i="5"/>
  <c r="AX66" i="5"/>
  <c r="BG66" i="5"/>
  <c r="BK66" i="5"/>
  <c r="AP67" i="5"/>
  <c r="AT67" i="5"/>
  <c r="AX67" i="5"/>
  <c r="BG67" i="5"/>
  <c r="BK67" i="5"/>
  <c r="AP68" i="5"/>
  <c r="AT68" i="5"/>
  <c r="AX68" i="5"/>
  <c r="BG68" i="5"/>
  <c r="BK68" i="5"/>
  <c r="AP69" i="5"/>
  <c r="AT69" i="5"/>
  <c r="AX69" i="5"/>
  <c r="BG69" i="5"/>
  <c r="BK69" i="5"/>
  <c r="AP70" i="5"/>
  <c r="AT70" i="5"/>
  <c r="AX70" i="5"/>
  <c r="BG70" i="5"/>
  <c r="BK70" i="5"/>
  <c r="AP71" i="5"/>
  <c r="AT71" i="5"/>
  <c r="AX71" i="5"/>
  <c r="BG71" i="5"/>
  <c r="BK71" i="5"/>
  <c r="AP72" i="5"/>
  <c r="AT72" i="5"/>
  <c r="AX72" i="5"/>
  <c r="BG72" i="5"/>
  <c r="BK72" i="5"/>
  <c r="AP73" i="5"/>
  <c r="AT73" i="5"/>
  <c r="AX73" i="5"/>
  <c r="BG73" i="5"/>
  <c r="BK73" i="5"/>
  <c r="AP74" i="5"/>
  <c r="AT74" i="5"/>
  <c r="AX74" i="5"/>
  <c r="BG74" i="5"/>
  <c r="BK74" i="5"/>
  <c r="AP75" i="5"/>
  <c r="AT75" i="5"/>
  <c r="AX75" i="5"/>
  <c r="BG75" i="5"/>
  <c r="BK75" i="5"/>
  <c r="AP76" i="5"/>
  <c r="AT76" i="5"/>
  <c r="AX76" i="5"/>
  <c r="BG76" i="5"/>
  <c r="BK76" i="5"/>
  <c r="AP77" i="5"/>
  <c r="AT77" i="5"/>
  <c r="AX77" i="5"/>
  <c r="BG77" i="5"/>
  <c r="BK77" i="5"/>
  <c r="AP78" i="5"/>
  <c r="AT78" i="5"/>
  <c r="AX78" i="5"/>
  <c r="BG78" i="5"/>
  <c r="BK78" i="5"/>
  <c r="BL79" i="5"/>
  <c r="BH79" i="5"/>
  <c r="AP79" i="5"/>
  <c r="AT79" i="5"/>
  <c r="AX79" i="5"/>
  <c r="BG79" i="5"/>
  <c r="BM79" i="5"/>
  <c r="CE79" i="5"/>
  <c r="AT80" i="5"/>
  <c r="AZ80" i="5"/>
  <c r="BE80" i="5"/>
  <c r="BJ80" i="5"/>
  <c r="BO80" i="5"/>
  <c r="BP81" i="5"/>
  <c r="AT82" i="5"/>
  <c r="AZ82" i="5"/>
  <c r="BE82" i="5"/>
  <c r="BL82" i="5"/>
  <c r="BN83" i="5"/>
  <c r="BJ83" i="5"/>
  <c r="BF83" i="5"/>
  <c r="AW83" i="5"/>
  <c r="AS83" i="5"/>
  <c r="BM83" i="5"/>
  <c r="BH83" i="5"/>
  <c r="AV83" i="5"/>
  <c r="AQ83" i="5"/>
  <c r="AP83" i="5"/>
  <c r="AX83" i="5"/>
  <c r="BK83" i="5"/>
  <c r="CD83" i="5"/>
  <c r="BN85" i="5"/>
  <c r="BJ85" i="5"/>
  <c r="BF85" i="5"/>
  <c r="AW85" i="5"/>
  <c r="AS85" i="5"/>
  <c r="BK85" i="5"/>
  <c r="BE85" i="5"/>
  <c r="AY85" i="5"/>
  <c r="AT85" i="5"/>
  <c r="BO85" i="5"/>
  <c r="BI85" i="5"/>
  <c r="AP85" i="5"/>
  <c r="AV85" i="5"/>
  <c r="BM85" i="5"/>
  <c r="AY87" i="5"/>
  <c r="BH87" i="5"/>
  <c r="CE99" i="5"/>
  <c r="BA99" i="5"/>
  <c r="BL99" i="5"/>
  <c r="AV99" i="5"/>
  <c r="BM99" i="5"/>
  <c r="BE99" i="5"/>
  <c r="AY99" i="5"/>
  <c r="AQ99" i="5"/>
  <c r="BI99" i="5"/>
  <c r="AZ99" i="5"/>
  <c r="AR99" i="5"/>
  <c r="BP99" i="5"/>
  <c r="CE107" i="5"/>
  <c r="BA107" i="5"/>
  <c r="AW107" i="5"/>
  <c r="AS107" i="5"/>
  <c r="BL107" i="5"/>
  <c r="AV107" i="5"/>
  <c r="BM107" i="5"/>
  <c r="BE107" i="5"/>
  <c r="AY107" i="5"/>
  <c r="AQ107" i="5"/>
  <c r="BI107" i="5"/>
  <c r="AZ107" i="5"/>
  <c r="AR107" i="5"/>
  <c r="BP107" i="5"/>
  <c r="CE86" i="5"/>
  <c r="BA86" i="5"/>
  <c r="CD88" i="5"/>
  <c r="BM88" i="5"/>
  <c r="BI88" i="5"/>
  <c r="BE88" i="5"/>
  <c r="AZ88" i="5"/>
  <c r="AV88" i="5"/>
  <c r="AR88" i="5"/>
  <c r="BN88" i="5"/>
  <c r="BJ88" i="5"/>
  <c r="BF88" i="5"/>
  <c r="AW88" i="5"/>
  <c r="AS88" i="5"/>
  <c r="AP88" i="5"/>
  <c r="AX88" i="5"/>
  <c r="BG88" i="5"/>
  <c r="BO88" i="5"/>
  <c r="CD90" i="5"/>
  <c r="BM90" i="5"/>
  <c r="BI90" i="5"/>
  <c r="BE90" i="5"/>
  <c r="AZ90" i="5"/>
  <c r="AV90" i="5"/>
  <c r="AR90" i="5"/>
  <c r="BN90" i="5"/>
  <c r="BJ90" i="5"/>
  <c r="BF90" i="5"/>
  <c r="AW90" i="5"/>
  <c r="AS90" i="5"/>
  <c r="AP90" i="5"/>
  <c r="AX90" i="5"/>
  <c r="BG90" i="5"/>
  <c r="BO90" i="5"/>
  <c r="CD92" i="5"/>
  <c r="BM92" i="5"/>
  <c r="BI92" i="5"/>
  <c r="BE92" i="5"/>
  <c r="AZ92" i="5"/>
  <c r="AV92" i="5"/>
  <c r="AR92" i="5"/>
  <c r="BN92" i="5"/>
  <c r="BJ92" i="5"/>
  <c r="BF92" i="5"/>
  <c r="AW92" i="5"/>
  <c r="AS92" i="5"/>
  <c r="AP92" i="5"/>
  <c r="AX92" i="5"/>
  <c r="BG92" i="5"/>
  <c r="BO92" i="5"/>
  <c r="CD94" i="5"/>
  <c r="BM94" i="5"/>
  <c r="BI94" i="5"/>
  <c r="BE94" i="5"/>
  <c r="AZ94" i="5"/>
  <c r="AV94" i="5"/>
  <c r="AR94" i="5"/>
  <c r="BN94" i="5"/>
  <c r="BJ94" i="5"/>
  <c r="BF94" i="5"/>
  <c r="AW94" i="5"/>
  <c r="AS94" i="5"/>
  <c r="AP94" i="5"/>
  <c r="AX94" i="5"/>
  <c r="BG94" i="5"/>
  <c r="BO94" i="5"/>
  <c r="BN96" i="5"/>
  <c r="BJ96" i="5"/>
  <c r="BF96" i="5"/>
  <c r="AW96" i="5"/>
  <c r="BO96" i="5"/>
  <c r="BK96" i="5"/>
  <c r="BG96" i="5"/>
  <c r="AX96" i="5"/>
  <c r="AT96" i="5"/>
  <c r="BM96" i="5"/>
  <c r="BE96" i="5"/>
  <c r="AY96" i="5"/>
  <c r="AR96" i="5"/>
  <c r="BH96" i="5"/>
  <c r="AZ96" i="5"/>
  <c r="AS96" i="5"/>
  <c r="AP96" i="5"/>
  <c r="CD96" i="5"/>
  <c r="AY98" i="5"/>
  <c r="BE98" i="5"/>
  <c r="AY102" i="5"/>
  <c r="BE102" i="5"/>
  <c r="AY106" i="5"/>
  <c r="BE106" i="5"/>
  <c r="AY110" i="5"/>
  <c r="BE110" i="5"/>
  <c r="AY114" i="5"/>
  <c r="BE114" i="5"/>
  <c r="CD117" i="5"/>
  <c r="BM117" i="5"/>
  <c r="BI117" i="5"/>
  <c r="BE117" i="5"/>
  <c r="BN117" i="5"/>
  <c r="BJ117" i="5"/>
  <c r="BF117" i="5"/>
  <c r="AW117" i="5"/>
  <c r="AS117" i="5"/>
  <c r="BL117" i="5"/>
  <c r="AX117" i="5"/>
  <c r="AR117" i="5"/>
  <c r="BO117" i="5"/>
  <c r="BG117" i="5"/>
  <c r="AY117" i="5"/>
  <c r="AT117" i="5"/>
  <c r="AU117" i="5"/>
  <c r="BH117" i="5"/>
  <c r="AV117" i="5"/>
  <c r="AP117" i="5"/>
  <c r="CE83" i="5"/>
  <c r="BA83" i="5"/>
  <c r="BN84" i="5"/>
  <c r="BJ84" i="5"/>
  <c r="BF84" i="5"/>
  <c r="AW84" i="5"/>
  <c r="AS84" i="5"/>
  <c r="AP84" i="5"/>
  <c r="AU84" i="5"/>
  <c r="AZ84" i="5"/>
  <c r="BG84" i="5"/>
  <c r="BL84" i="5"/>
  <c r="CD84" i="5"/>
  <c r="BP86" i="5"/>
  <c r="CE88" i="5"/>
  <c r="BA88" i="5"/>
  <c r="AQ88" i="5"/>
  <c r="AY88" i="5"/>
  <c r="BH88" i="5"/>
  <c r="BP88" i="5"/>
  <c r="CE90" i="5"/>
  <c r="BA90" i="5"/>
  <c r="AQ90" i="5"/>
  <c r="AY90" i="5"/>
  <c r="BH90" i="5"/>
  <c r="BP90" i="5"/>
  <c r="CE92" i="5"/>
  <c r="BA92" i="5"/>
  <c r="AQ92" i="5"/>
  <c r="AY92" i="5"/>
  <c r="BH92" i="5"/>
  <c r="BP92" i="5"/>
  <c r="CE94" i="5"/>
  <c r="BA94" i="5"/>
  <c r="AQ94" i="5"/>
  <c r="AY94" i="5"/>
  <c r="BH94" i="5"/>
  <c r="BP94" i="5"/>
  <c r="CE96" i="5"/>
  <c r="BA96" i="5"/>
  <c r="BP96" i="5"/>
  <c r="AQ96" i="5"/>
  <c r="AZ98" i="5"/>
  <c r="AZ102" i="5"/>
  <c r="AZ106" i="5"/>
  <c r="AZ110" i="5"/>
  <c r="AZ114" i="5"/>
  <c r="CE117" i="5"/>
  <c r="BA117" i="5"/>
  <c r="AQ117" i="5"/>
  <c r="BK117" i="5"/>
  <c r="CE89" i="5"/>
  <c r="BA89" i="5"/>
  <c r="BP89" i="5"/>
  <c r="CE91" i="5"/>
  <c r="BA91" i="5"/>
  <c r="BP91" i="5"/>
  <c r="CE93" i="5"/>
  <c r="BA93" i="5"/>
  <c r="BP93" i="5"/>
  <c r="CE95" i="5"/>
  <c r="BA95" i="5"/>
  <c r="BP95" i="5"/>
  <c r="CE98" i="5"/>
  <c r="BA98" i="5"/>
  <c r="BI98" i="5"/>
  <c r="AU98" i="5"/>
  <c r="BL98" i="5"/>
  <c r="AV98" i="5"/>
  <c r="AR98" i="5"/>
  <c r="BP98" i="5"/>
  <c r="CE102" i="5"/>
  <c r="BA102" i="5"/>
  <c r="BI102" i="5"/>
  <c r="AU102" i="5"/>
  <c r="BL102" i="5"/>
  <c r="AV102" i="5"/>
  <c r="AR102" i="5"/>
  <c r="BP102" i="5"/>
  <c r="CE106" i="5"/>
  <c r="BA106" i="5"/>
  <c r="AW106" i="5"/>
  <c r="AS106" i="5"/>
  <c r="BI106" i="5"/>
  <c r="AU106" i="5"/>
  <c r="BL106" i="5"/>
  <c r="AV106" i="5"/>
  <c r="AR106" i="5"/>
  <c r="BP106" i="5"/>
  <c r="CE110" i="5"/>
  <c r="BJ110" i="5"/>
  <c r="BF110" i="5"/>
  <c r="BA110" i="5"/>
  <c r="AW110" i="5"/>
  <c r="AS110" i="5"/>
  <c r="BI110" i="5"/>
  <c r="AU110" i="5"/>
  <c r="BL110" i="5"/>
  <c r="AV110" i="5"/>
  <c r="AR110" i="5"/>
  <c r="BP110" i="5"/>
  <c r="CE114" i="5"/>
  <c r="BN114" i="5"/>
  <c r="BJ114" i="5"/>
  <c r="BF114" i="5"/>
  <c r="BA114" i="5"/>
  <c r="AW114" i="5"/>
  <c r="AS114" i="5"/>
  <c r="BI114" i="5"/>
  <c r="AU114" i="5"/>
  <c r="BL114" i="5"/>
  <c r="AV114" i="5"/>
  <c r="AR114" i="5"/>
  <c r="BP114" i="5"/>
  <c r="BP123" i="5"/>
  <c r="BF123" i="5"/>
  <c r="AY123" i="5"/>
  <c r="AT123" i="5"/>
  <c r="CE123" i="5"/>
  <c r="BA123" i="5"/>
  <c r="BJ123" i="5"/>
  <c r="AX123" i="5"/>
  <c r="BN123" i="5"/>
  <c r="AQ123" i="5"/>
  <c r="AW123" i="5"/>
  <c r="BO123" i="5"/>
  <c r="BL134" i="5"/>
  <c r="AW134" i="5"/>
  <c r="BP134" i="5"/>
  <c r="BF134" i="5"/>
  <c r="AY134" i="5"/>
  <c r="CE134" i="5"/>
  <c r="BH134" i="5"/>
  <c r="BA134" i="5"/>
  <c r="AQ134" i="5"/>
  <c r="BJ134" i="5"/>
  <c r="AS134" i="5"/>
  <c r="BN134" i="5"/>
  <c r="AU134" i="5"/>
  <c r="AU97" i="5"/>
  <c r="BN99" i="5"/>
  <c r="CE100" i="5"/>
  <c r="BA100" i="5"/>
  <c r="AR100" i="5"/>
  <c r="AZ100" i="5"/>
  <c r="BH100" i="5"/>
  <c r="BP100" i="5"/>
  <c r="AU101" i="5"/>
  <c r="BN103" i="5"/>
  <c r="CE104" i="5"/>
  <c r="BA104" i="5"/>
  <c r="AR104" i="5"/>
  <c r="AZ104" i="5"/>
  <c r="BH104" i="5"/>
  <c r="BP104" i="5"/>
  <c r="AU105" i="5"/>
  <c r="BN107" i="5"/>
  <c r="CE108" i="5"/>
  <c r="BF108" i="5"/>
  <c r="BA108" i="5"/>
  <c r="AW108" i="5"/>
  <c r="AS108" i="5"/>
  <c r="AR108" i="5"/>
  <c r="AZ108" i="5"/>
  <c r="BH108" i="5"/>
  <c r="BP108" i="5"/>
  <c r="AU109" i="5"/>
  <c r="BO111" i="5"/>
  <c r="CE112" i="5"/>
  <c r="BN112" i="5"/>
  <c r="BJ112" i="5"/>
  <c r="BF112" i="5"/>
  <c r="BA112" i="5"/>
  <c r="AW112" i="5"/>
  <c r="AS112" i="5"/>
  <c r="AR112" i="5"/>
  <c r="AZ112" i="5"/>
  <c r="BH112" i="5"/>
  <c r="BP112" i="5"/>
  <c r="AU113" i="5"/>
  <c r="CE116" i="5"/>
  <c r="BA116" i="5"/>
  <c r="BP116" i="5"/>
  <c r="BK116" i="5"/>
  <c r="BE116" i="5"/>
  <c r="AY116" i="5"/>
  <c r="AT116" i="5"/>
  <c r="AR116" i="5"/>
  <c r="BO116" i="5"/>
  <c r="AU118" i="5"/>
  <c r="BP119" i="5"/>
  <c r="CE119" i="5"/>
  <c r="BA119" i="5"/>
  <c r="BO119" i="5"/>
  <c r="AU119" i="5"/>
  <c r="AT119" i="5"/>
  <c r="BJ119" i="5"/>
  <c r="AW124" i="5"/>
  <c r="AY125" i="5"/>
  <c r="CE97" i="5"/>
  <c r="BA97" i="5"/>
  <c r="AR97" i="5"/>
  <c r="AZ97" i="5"/>
  <c r="BH97" i="5"/>
  <c r="BP97" i="5"/>
  <c r="CE101" i="5"/>
  <c r="BA101" i="5"/>
  <c r="AR101" i="5"/>
  <c r="AZ101" i="5"/>
  <c r="BH101" i="5"/>
  <c r="BP101" i="5"/>
  <c r="CE105" i="5"/>
  <c r="BA105" i="5"/>
  <c r="AR105" i="5"/>
  <c r="AZ105" i="5"/>
  <c r="BH105" i="5"/>
  <c r="BP105" i="5"/>
  <c r="CE109" i="5"/>
  <c r="BF109" i="5"/>
  <c r="BA109" i="5"/>
  <c r="AW109" i="5"/>
  <c r="AS109" i="5"/>
  <c r="AR109" i="5"/>
  <c r="AZ109" i="5"/>
  <c r="BH109" i="5"/>
  <c r="BP109" i="5"/>
  <c r="CE113" i="5"/>
  <c r="BN113" i="5"/>
  <c r="BJ113" i="5"/>
  <c r="BF113" i="5"/>
  <c r="BA113" i="5"/>
  <c r="AW113" i="5"/>
  <c r="AS113" i="5"/>
  <c r="AR113" i="5"/>
  <c r="AZ113" i="5"/>
  <c r="BH113" i="5"/>
  <c r="BP113" i="5"/>
  <c r="CD118" i="5"/>
  <c r="BM118" i="5"/>
  <c r="BI118" i="5"/>
  <c r="BE118" i="5"/>
  <c r="AZ118" i="5"/>
  <c r="AV118" i="5"/>
  <c r="AR118" i="5"/>
  <c r="BN118" i="5"/>
  <c r="BJ118" i="5"/>
  <c r="BF118" i="5"/>
  <c r="AW118" i="5"/>
  <c r="AS118" i="5"/>
  <c r="BH118" i="5"/>
  <c r="AY118" i="5"/>
  <c r="AQ118" i="5"/>
  <c r="BK118" i="5"/>
  <c r="AT118" i="5"/>
  <c r="AP118" i="5"/>
  <c r="BP120" i="5"/>
  <c r="CE120" i="5"/>
  <c r="BG120" i="5"/>
  <c r="AW120" i="5"/>
  <c r="BA120" i="5"/>
  <c r="AU120" i="5"/>
  <c r="BN120" i="5"/>
  <c r="CD124" i="5"/>
  <c r="BM124" i="5"/>
  <c r="BI124" i="5"/>
  <c r="BE124" i="5"/>
  <c r="AZ124" i="5"/>
  <c r="AV124" i="5"/>
  <c r="AR124" i="5"/>
  <c r="BO124" i="5"/>
  <c r="BJ124" i="5"/>
  <c r="AX124" i="5"/>
  <c r="AS124" i="5"/>
  <c r="BK124" i="5"/>
  <c r="BF124" i="5"/>
  <c r="AY124" i="5"/>
  <c r="AT124" i="5"/>
  <c r="BL124" i="5"/>
  <c r="AQ124" i="5"/>
  <c r="BN124" i="5"/>
  <c r="AU124" i="5"/>
  <c r="AP124" i="5"/>
  <c r="CD125" i="5"/>
  <c r="BM125" i="5"/>
  <c r="BI125" i="5"/>
  <c r="BE125" i="5"/>
  <c r="AZ125" i="5"/>
  <c r="AV125" i="5"/>
  <c r="AR125" i="5"/>
  <c r="BN125" i="5"/>
  <c r="BH125" i="5"/>
  <c r="AW125" i="5"/>
  <c r="AQ125" i="5"/>
  <c r="BO125" i="5"/>
  <c r="BJ125" i="5"/>
  <c r="AX125" i="5"/>
  <c r="AS125" i="5"/>
  <c r="BK125" i="5"/>
  <c r="AT125" i="5"/>
  <c r="BL125" i="5"/>
  <c r="AU125" i="5"/>
  <c r="AP125" i="5"/>
  <c r="BL130" i="5"/>
  <c r="AW130" i="5"/>
  <c r="BN130" i="5"/>
  <c r="AU130" i="5"/>
  <c r="BP130" i="5"/>
  <c r="BF130" i="5"/>
  <c r="AY130" i="5"/>
  <c r="BJ130" i="5"/>
  <c r="BA130" i="5"/>
  <c r="CE130" i="5"/>
  <c r="AS130" i="5"/>
  <c r="AP97" i="5"/>
  <c r="AT97" i="5"/>
  <c r="AX97" i="5"/>
  <c r="BG97" i="5"/>
  <c r="BK97" i="5"/>
  <c r="BO97" i="5"/>
  <c r="AP98" i="5"/>
  <c r="AT98" i="5"/>
  <c r="AX98" i="5"/>
  <c r="BG98" i="5"/>
  <c r="BK98" i="5"/>
  <c r="BO98" i="5"/>
  <c r="AP99" i="5"/>
  <c r="AT99" i="5"/>
  <c r="AX99" i="5"/>
  <c r="BG99" i="5"/>
  <c r="BK99" i="5"/>
  <c r="BO99" i="5"/>
  <c r="AP100" i="5"/>
  <c r="AT100" i="5"/>
  <c r="AX100" i="5"/>
  <c r="BG100" i="5"/>
  <c r="BK100" i="5"/>
  <c r="BO100" i="5"/>
  <c r="AP101" i="5"/>
  <c r="AT101" i="5"/>
  <c r="AX101" i="5"/>
  <c r="BG101" i="5"/>
  <c r="BK101" i="5"/>
  <c r="BO101" i="5"/>
  <c r="AP102" i="5"/>
  <c r="AT102" i="5"/>
  <c r="AX102" i="5"/>
  <c r="BG102" i="5"/>
  <c r="BK102" i="5"/>
  <c r="BO102" i="5"/>
  <c r="AP103" i="5"/>
  <c r="AT103" i="5"/>
  <c r="AX103" i="5"/>
  <c r="BG103" i="5"/>
  <c r="BK103" i="5"/>
  <c r="BO103" i="5"/>
  <c r="AP104" i="5"/>
  <c r="AT104" i="5"/>
  <c r="AX104" i="5"/>
  <c r="BG104" i="5"/>
  <c r="BK104" i="5"/>
  <c r="BO104" i="5"/>
  <c r="AP105" i="5"/>
  <c r="AT105" i="5"/>
  <c r="AX105" i="5"/>
  <c r="BG105" i="5"/>
  <c r="BK105" i="5"/>
  <c r="BO105" i="5"/>
  <c r="AP106" i="5"/>
  <c r="AT106" i="5"/>
  <c r="AX106" i="5"/>
  <c r="BG106" i="5"/>
  <c r="BK106" i="5"/>
  <c r="BO106" i="5"/>
  <c r="AP107" i="5"/>
  <c r="AT107" i="5"/>
  <c r="AX107" i="5"/>
  <c r="BG107" i="5"/>
  <c r="BK107" i="5"/>
  <c r="BO107" i="5"/>
  <c r="AP108" i="5"/>
  <c r="AT108" i="5"/>
  <c r="AX108" i="5"/>
  <c r="BG108" i="5"/>
  <c r="BK108" i="5"/>
  <c r="BO108" i="5"/>
  <c r="AP109" i="5"/>
  <c r="AT109" i="5"/>
  <c r="AX109" i="5"/>
  <c r="BG109" i="5"/>
  <c r="BK109" i="5"/>
  <c r="BO109" i="5"/>
  <c r="AP110" i="5"/>
  <c r="AT110" i="5"/>
  <c r="AX110" i="5"/>
  <c r="BG110" i="5"/>
  <c r="BK110" i="5"/>
  <c r="BO110" i="5"/>
  <c r="AP111" i="5"/>
  <c r="AT111" i="5"/>
  <c r="AX111" i="5"/>
  <c r="BG111" i="5"/>
  <c r="BK111" i="5"/>
  <c r="AP112" i="5"/>
  <c r="AT112" i="5"/>
  <c r="AX112" i="5"/>
  <c r="BG112" i="5"/>
  <c r="BK112" i="5"/>
  <c r="AP113" i="5"/>
  <c r="AT113" i="5"/>
  <c r="AX113" i="5"/>
  <c r="BG113" i="5"/>
  <c r="BK113" i="5"/>
  <c r="AP114" i="5"/>
  <c r="AT114" i="5"/>
  <c r="AX114" i="5"/>
  <c r="BG114" i="5"/>
  <c r="BK114" i="5"/>
  <c r="CE115" i="5"/>
  <c r="BA115" i="5"/>
  <c r="AQ115" i="5"/>
  <c r="AV115" i="5"/>
  <c r="BH115" i="5"/>
  <c r="BN116" i="5"/>
  <c r="BJ116" i="5"/>
  <c r="BF116" i="5"/>
  <c r="AW116" i="5"/>
  <c r="AS116" i="5"/>
  <c r="AP116" i="5"/>
  <c r="AU116" i="5"/>
  <c r="AZ116" i="5"/>
  <c r="BG116" i="5"/>
  <c r="BL116" i="5"/>
  <c r="CD116" i="5"/>
  <c r="CD119" i="5"/>
  <c r="BM119" i="5"/>
  <c r="BI119" i="5"/>
  <c r="BE119" i="5"/>
  <c r="BK119" i="5"/>
  <c r="BF119" i="5"/>
  <c r="AZ119" i="5"/>
  <c r="AV119" i="5"/>
  <c r="AR119" i="5"/>
  <c r="BL119" i="5"/>
  <c r="BG119" i="5"/>
  <c r="AW119" i="5"/>
  <c r="AS119" i="5"/>
  <c r="AP119" i="5"/>
  <c r="AX119" i="5"/>
  <c r="BH119" i="5"/>
  <c r="CD120" i="5"/>
  <c r="BM120" i="5"/>
  <c r="BI120" i="5"/>
  <c r="BE120" i="5"/>
  <c r="AZ120" i="5"/>
  <c r="AV120" i="5"/>
  <c r="AR120" i="5"/>
  <c r="BO120" i="5"/>
  <c r="BJ120" i="5"/>
  <c r="AX120" i="5"/>
  <c r="AS120" i="5"/>
  <c r="BK120" i="5"/>
  <c r="BF120" i="5"/>
  <c r="AY120" i="5"/>
  <c r="AT120" i="5"/>
  <c r="AP120" i="5"/>
  <c r="BH120" i="5"/>
  <c r="CD121" i="5"/>
  <c r="BM121" i="5"/>
  <c r="BI121" i="5"/>
  <c r="BE121" i="5"/>
  <c r="AZ121" i="5"/>
  <c r="AV121" i="5"/>
  <c r="AR121" i="5"/>
  <c r="BN121" i="5"/>
  <c r="BH121" i="5"/>
  <c r="AW121" i="5"/>
  <c r="AQ121" i="5"/>
  <c r="BO121" i="5"/>
  <c r="BJ121" i="5"/>
  <c r="AX121" i="5"/>
  <c r="AS121" i="5"/>
  <c r="AP121" i="5"/>
  <c r="BA121" i="5"/>
  <c r="BG121" i="5"/>
  <c r="BA129" i="5"/>
  <c r="AS97" i="5"/>
  <c r="AW97" i="5"/>
  <c r="BF97" i="5"/>
  <c r="BJ97" i="5"/>
  <c r="AS98" i="5"/>
  <c r="AW98" i="5"/>
  <c r="BF98" i="5"/>
  <c r="BJ98" i="5"/>
  <c r="AS99" i="5"/>
  <c r="AW99" i="5"/>
  <c r="BF99" i="5"/>
  <c r="BJ99" i="5"/>
  <c r="AS100" i="5"/>
  <c r="AW100" i="5"/>
  <c r="BF100" i="5"/>
  <c r="BJ100" i="5"/>
  <c r="AS101" i="5"/>
  <c r="AW101" i="5"/>
  <c r="BF101" i="5"/>
  <c r="BJ101" i="5"/>
  <c r="AS102" i="5"/>
  <c r="AW102" i="5"/>
  <c r="BF102" i="5"/>
  <c r="BJ102" i="5"/>
  <c r="AS103" i="5"/>
  <c r="AW103" i="5"/>
  <c r="BF103" i="5"/>
  <c r="BJ103" i="5"/>
  <c r="AS104" i="5"/>
  <c r="AW104" i="5"/>
  <c r="BF104" i="5"/>
  <c r="BJ104" i="5"/>
  <c r="AS105" i="5"/>
  <c r="AW105" i="5"/>
  <c r="BF105" i="5"/>
  <c r="BJ105" i="5"/>
  <c r="BF106" i="5"/>
  <c r="BJ106" i="5"/>
  <c r="BF107" i="5"/>
  <c r="BJ107" i="5"/>
  <c r="BJ108" i="5"/>
  <c r="BJ109" i="5"/>
  <c r="BN115" i="5"/>
  <c r="BJ115" i="5"/>
  <c r="BF115" i="5"/>
  <c r="AW115" i="5"/>
  <c r="AS115" i="5"/>
  <c r="AP115" i="5"/>
  <c r="AU115" i="5"/>
  <c r="AZ115" i="5"/>
  <c r="BG115" i="5"/>
  <c r="BL115" i="5"/>
  <c r="CD115" i="5"/>
  <c r="CE118" i="5"/>
  <c r="BA118" i="5"/>
  <c r="BP118" i="5"/>
  <c r="BP124" i="5"/>
  <c r="CE129" i="5"/>
  <c r="BJ129" i="5"/>
  <c r="AU129" i="5"/>
  <c r="BN129" i="5"/>
  <c r="AW129" i="5"/>
  <c r="BP129" i="5"/>
  <c r="BF129" i="5"/>
  <c r="AY129" i="5"/>
  <c r="AS129" i="5"/>
  <c r="BH129" i="5"/>
  <c r="CE133" i="5"/>
  <c r="BJ133" i="5"/>
  <c r="AU133" i="5"/>
  <c r="BP133" i="5"/>
  <c r="BF133" i="5"/>
  <c r="AY133" i="5"/>
  <c r="BH133" i="5"/>
  <c r="BA133" i="5"/>
  <c r="AQ133" i="5"/>
  <c r="AW133" i="5"/>
  <c r="BN133" i="5"/>
  <c r="BN135" i="5"/>
  <c r="BF135" i="5"/>
  <c r="AY135" i="5"/>
  <c r="AQ135" i="5"/>
  <c r="CE135" i="5"/>
  <c r="BH135" i="5"/>
  <c r="AW135" i="5"/>
  <c r="BJ135" i="5"/>
  <c r="BA135" i="5"/>
  <c r="AU135" i="5"/>
  <c r="BP135" i="5"/>
  <c r="AQ122" i="5"/>
  <c r="AW122" i="5"/>
  <c r="BH122" i="5"/>
  <c r="CD123" i="5"/>
  <c r="BM123" i="5"/>
  <c r="BI123" i="5"/>
  <c r="BE123" i="5"/>
  <c r="AZ123" i="5"/>
  <c r="AV123" i="5"/>
  <c r="AR123" i="5"/>
  <c r="AP123" i="5"/>
  <c r="AU123" i="5"/>
  <c r="BG123" i="5"/>
  <c r="BL123" i="5"/>
  <c r="BN127" i="5"/>
  <c r="BF127" i="5"/>
  <c r="AY127" i="5"/>
  <c r="AQ127" i="5"/>
  <c r="AU127" i="5"/>
  <c r="BP127" i="5"/>
  <c r="AW131" i="5"/>
  <c r="BH131" i="5"/>
  <c r="CD122" i="5"/>
  <c r="BM122" i="5"/>
  <c r="BI122" i="5"/>
  <c r="BE122" i="5"/>
  <c r="AZ122" i="5"/>
  <c r="AV122" i="5"/>
  <c r="AR122" i="5"/>
  <c r="AP122" i="5"/>
  <c r="AU122" i="5"/>
  <c r="BA122" i="5"/>
  <c r="BG122" i="5"/>
  <c r="BL122" i="5"/>
  <c r="BK123" i="5"/>
  <c r="BL126" i="5"/>
  <c r="AW126" i="5"/>
  <c r="AS126" i="5"/>
  <c r="BJ126" i="5"/>
  <c r="AS127" i="5"/>
  <c r="BL127" i="5"/>
  <c r="BN131" i="5"/>
  <c r="BF131" i="5"/>
  <c r="AY131" i="5"/>
  <c r="AQ131" i="5"/>
  <c r="AU131" i="5"/>
  <c r="BP131" i="5"/>
  <c r="AS128" i="5"/>
  <c r="BA128" i="5"/>
  <c r="BH128" i="5"/>
  <c r="AS132" i="5"/>
  <c r="BA132" i="5"/>
  <c r="BH132" i="5"/>
  <c r="AP126" i="5"/>
  <c r="AT126" i="5"/>
  <c r="AX126" i="5"/>
  <c r="BG126" i="5"/>
  <c r="BK126" i="5"/>
  <c r="BO126" i="5"/>
  <c r="AP127" i="5"/>
  <c r="AT127" i="5"/>
  <c r="AX127" i="5"/>
  <c r="BG127" i="5"/>
  <c r="BK127" i="5"/>
  <c r="BO127" i="5"/>
  <c r="AP128" i="5"/>
  <c r="AT128" i="5"/>
  <c r="AX128" i="5"/>
  <c r="BG128" i="5"/>
  <c r="BK128" i="5"/>
  <c r="BO128" i="5"/>
  <c r="AP129" i="5"/>
  <c r="AT129" i="5"/>
  <c r="AX129" i="5"/>
  <c r="BG129" i="5"/>
  <c r="BK129" i="5"/>
  <c r="BO129" i="5"/>
  <c r="AP130" i="5"/>
  <c r="AT130" i="5"/>
  <c r="AX130" i="5"/>
  <c r="BG130" i="5"/>
  <c r="BK130" i="5"/>
  <c r="BO130" i="5"/>
  <c r="AP131" i="5"/>
  <c r="AT131" i="5"/>
  <c r="AX131" i="5"/>
  <c r="BG131" i="5"/>
  <c r="BK131" i="5"/>
  <c r="BO131" i="5"/>
  <c r="AP132" i="5"/>
  <c r="AT132" i="5"/>
  <c r="AX132" i="5"/>
  <c r="BG132" i="5"/>
  <c r="BK132" i="5"/>
  <c r="BO132" i="5"/>
  <c r="AP133" i="5"/>
  <c r="AT133" i="5"/>
  <c r="AX133" i="5"/>
  <c r="BG133" i="5"/>
  <c r="BK133" i="5"/>
  <c r="BO133" i="5"/>
  <c r="AP134" i="5"/>
  <c r="AT134" i="5"/>
  <c r="AX134" i="5"/>
  <c r="BG134" i="5"/>
  <c r="BK134" i="5"/>
  <c r="BO134" i="5"/>
  <c r="AP135" i="5"/>
  <c r="AT135" i="5"/>
  <c r="AX135" i="5"/>
  <c r="BG135" i="5"/>
  <c r="BK135" i="5"/>
  <c r="BO135" i="5"/>
  <c r="AR126" i="5"/>
  <c r="AV126" i="5"/>
  <c r="AZ126" i="5"/>
  <c r="BE126" i="5"/>
  <c r="BI126" i="5"/>
  <c r="BM126" i="5"/>
  <c r="AR127" i="5"/>
  <c r="AV127" i="5"/>
  <c r="AZ127" i="5"/>
  <c r="BE127" i="5"/>
  <c r="BI127" i="5"/>
  <c r="BM127" i="5"/>
  <c r="AR128" i="5"/>
  <c r="AV128" i="5"/>
  <c r="AZ128" i="5"/>
  <c r="BE128" i="5"/>
  <c r="BI128" i="5"/>
  <c r="BM128" i="5"/>
  <c r="AR129" i="5"/>
  <c r="AV129" i="5"/>
  <c r="AZ129" i="5"/>
  <c r="BE129" i="5"/>
  <c r="BI129" i="5"/>
  <c r="BM129" i="5"/>
  <c r="AR130" i="5"/>
  <c r="AV130" i="5"/>
  <c r="AZ130" i="5"/>
  <c r="BE130" i="5"/>
  <c r="BI130" i="5"/>
  <c r="BM130" i="5"/>
  <c r="AR131" i="5"/>
  <c r="AV131" i="5"/>
  <c r="AZ131" i="5"/>
  <c r="BE131" i="5"/>
  <c r="BI131" i="5"/>
  <c r="BM131" i="5"/>
  <c r="AR132" i="5"/>
  <c r="AV132" i="5"/>
  <c r="AZ132" i="5"/>
  <c r="BE132" i="5"/>
  <c r="BI132" i="5"/>
  <c r="BM132" i="5"/>
  <c r="AR133" i="5"/>
  <c r="AV133" i="5"/>
  <c r="AZ133" i="5"/>
  <c r="BE133" i="5"/>
  <c r="BI133" i="5"/>
  <c r="BM133" i="5"/>
  <c r="AR134" i="5"/>
  <c r="AV134" i="5"/>
  <c r="AZ134" i="5"/>
  <c r="BE134" i="5"/>
  <c r="BI134" i="5"/>
  <c r="BM134" i="5"/>
  <c r="AR135" i="5"/>
  <c r="AV135" i="5"/>
  <c r="AZ135" i="5"/>
  <c r="BE135" i="5"/>
  <c r="BI135" i="5"/>
  <c r="BM135" i="5"/>
</calcChain>
</file>

<file path=xl/sharedStrings.xml><?xml version="1.0" encoding="utf-8"?>
<sst xmlns="http://schemas.openxmlformats.org/spreadsheetml/2006/main" count="184" uniqueCount="46">
  <si>
    <t>GUATEMALA</t>
  </si>
  <si>
    <t>HONDURAS</t>
  </si>
  <si>
    <t>NICARAGUA</t>
  </si>
  <si>
    <t>PANAMA</t>
  </si>
  <si>
    <t>EL SALVADOR</t>
  </si>
  <si>
    <t>COSTA RICA</t>
  </si>
  <si>
    <t>Periodo Anual 1</t>
  </si>
  <si>
    <t>Periodo Anual 2</t>
  </si>
  <si>
    <t>Periodo Anual 3</t>
  </si>
  <si>
    <t>Pronosticos de Medias Moviles</t>
  </si>
  <si>
    <t>PAIS</t>
  </si>
  <si>
    <t>NODO RTR</t>
  </si>
  <si>
    <t>Coeficiente de Estacionalidad</t>
  </si>
  <si>
    <t>Coeficiente de Tendecia</t>
  </si>
  <si>
    <t>Nodo</t>
  </si>
  <si>
    <t>Mes Inicio</t>
  </si>
  <si>
    <t>Mes Fin</t>
  </si>
  <si>
    <t>Nombre del Nodo</t>
  </si>
  <si>
    <t>Panzos</t>
  </si>
  <si>
    <t>Izabal</t>
  </si>
  <si>
    <t>Ingenio la Unión</t>
  </si>
  <si>
    <t>Pantaleón</t>
  </si>
  <si>
    <t>Siquinalá</t>
  </si>
  <si>
    <t>Catarina</t>
  </si>
  <si>
    <t>Masaya</t>
  </si>
  <si>
    <t>Rivas</t>
  </si>
  <si>
    <t>Alba Rivas</t>
  </si>
  <si>
    <t>La Virgen-230</t>
  </si>
  <si>
    <t>La Virgen-138</t>
  </si>
  <si>
    <t>Chinchontepec</t>
  </si>
  <si>
    <t>Tecoluca</t>
  </si>
  <si>
    <t>El Este</t>
  </si>
  <si>
    <t>Tejar</t>
  </si>
  <si>
    <t>Nandaime</t>
  </si>
  <si>
    <t>Madre Tierra</t>
  </si>
  <si>
    <t>Nombre del Nodo
de Reemplazo</t>
  </si>
  <si>
    <t>Nodo de Reemplazo</t>
  </si>
  <si>
    <r>
      <t>Conforme al numeral 8.6.1 del Libro III del RMER modificado por la Resolución CRIE-50-2020, que dice: "</t>
    </r>
    <r>
      <rPr>
        <i/>
        <sz val="12"/>
        <color theme="1"/>
        <rFont val="Segoe UI"/>
        <family val="2"/>
      </rPr>
      <t>[...] En los casos que un nodo de la RTR no tenga información histórica en un mes en particular, se utilizará el precio nodal promedio mensual del nodo que posea precio histórico y que esté vinculado a través del elemento con la menor impedancia.</t>
    </r>
    <r>
      <rPr>
        <sz val="12"/>
        <color theme="1"/>
        <rFont val="Segoe UI"/>
        <family val="2"/>
      </rPr>
      <t>", se adjunta el nodo sin información histórica y su reemplazo para el periodo indicado en el que se reemplaza, conforme lo establece la normativa.</t>
    </r>
  </si>
  <si>
    <t xml:space="preserve">Como resultado de la verificación de las series históricas de datos establecida en el último párrafo del numeral 8.6.1 del Libro III del RMER modificado por la resolución CRIE-50-2020, ningún precio exante fue descartado. </t>
  </si>
  <si>
    <t>No.</t>
  </si>
  <si>
    <t>Nota</t>
  </si>
  <si>
    <t>sep-20 (21)</t>
  </si>
  <si>
    <t>oct-20 (21)</t>
  </si>
  <si>
    <t>nov-20 (21)</t>
  </si>
  <si>
    <t>dic-20 (21)</t>
  </si>
  <si>
    <r>
      <t xml:space="preserve">Teniendo en cuenta que, la publicación de la convocatoria </t>
    </r>
    <r>
      <rPr>
        <b/>
        <sz val="12"/>
        <color theme="1"/>
        <rFont val="Segoe UI"/>
        <family val="2"/>
      </rPr>
      <t>indicativa</t>
    </r>
    <r>
      <rPr>
        <sz val="12"/>
        <color theme="1"/>
        <rFont val="Segoe UI"/>
        <family val="2"/>
      </rPr>
      <t xml:space="preserve"> para la asignación A2101 es en septiembre 2020, el periodo histórico de tres años (36 meses) anteriores comprende desde septiembre 2017 a agosto 2020; periodo donde no existen meses faltantes para el cálculo establecido en el Anexo “Q” “MÉTODO DE MEDIAS MÓVILES” y con el cual son pronosticados los meses desde septiembre 2020 a agosto 2021. 
La proyección para los meses desde septiembre a diciembre 2021 (incluidos en el periodo de validez de la asignación anual A2101) es equivalente a la misma proyección obtenida utilizando los datos históricos correspondientes a los meses desde septiembre a diciembre 2017, 2018 y 2019.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</si>
</sst>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(* #,##0.00_);_(* \(#,##0.00\);_(* &quot;-&quot;??_);_(@_)"/>
    <numFmt numFmtId="164" formatCode="&quot;$&quot;#,##0.00"/>
    <numFmt numFmtId="165" formatCode="_(* #,##0.0000_);_(* \(#,##0.0000\);_(* &quot;-&quot;??_);_(@_)"/>
    <numFmt numFmtId="166" formatCode="&quot;$&quot;#,##0.000"/>
  </numFmts>
  <fonts count="8" x14ac:knownFonts="1">
    <font>
      <sz val="11"/>
      <color theme="1"/>
      <name val="Segoe UI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Segoe UI"/>
      <family val="2"/>
    </font>
    <font>
      <b/>
      <sz val="11"/>
      <color theme="1"/>
      <name val="Segoe UI"/>
      <family val="2"/>
    </font>
    <font>
      <sz val="12"/>
      <color theme="1"/>
      <name val="Segoe UI"/>
      <family val="2"/>
    </font>
    <font>
      <i/>
      <sz val="12"/>
      <color theme="1"/>
      <name val="Segoe UI"/>
      <family val="2"/>
    </font>
    <font>
      <b/>
      <sz val="12"/>
      <color theme="1"/>
      <name val="Segoe UI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</cellStyleXfs>
  <cellXfs count="44">
    <xf numFmtId="0" fontId="0" fillId="0" borderId="0" xfId="0"/>
    <xf numFmtId="0" fontId="2" fillId="3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17" fontId="2" fillId="4" borderId="1" xfId="0" applyNumberFormat="1" applyFont="1" applyFill="1" applyBorder="1" applyAlignment="1">
      <alignment horizontal="center" vertical="center"/>
    </xf>
    <xf numFmtId="17" fontId="2" fillId="5" borderId="1" xfId="0" applyNumberFormat="1" applyFont="1" applyFill="1" applyBorder="1" applyAlignment="1">
      <alignment horizontal="center" vertical="center"/>
    </xf>
    <xf numFmtId="17" fontId="2" fillId="6" borderId="1" xfId="0" applyNumberFormat="1" applyFont="1" applyFill="1" applyBorder="1" applyAlignment="1">
      <alignment horizontal="center" vertical="center"/>
    </xf>
    <xf numFmtId="17" fontId="2" fillId="0" borderId="0" xfId="0" applyNumberFormat="1" applyFont="1" applyFill="1" applyBorder="1" applyAlignment="1">
      <alignment horizontal="center" vertical="center"/>
    </xf>
    <xf numFmtId="0" fontId="2" fillId="0" borderId="3" xfId="0" applyNumberFormat="1" applyFont="1" applyFill="1" applyBorder="1" applyAlignment="1">
      <alignment horizontal="center" vertical="center"/>
    </xf>
    <xf numFmtId="0" fontId="0" fillId="0" borderId="1" xfId="0" applyBorder="1"/>
    <xf numFmtId="164" fontId="0" fillId="4" borderId="1" xfId="0" applyNumberFormat="1" applyFont="1" applyFill="1" applyBorder="1"/>
    <xf numFmtId="164" fontId="0" fillId="5" borderId="1" xfId="0" applyNumberFormat="1" applyFont="1" applyFill="1" applyBorder="1"/>
    <xf numFmtId="2" fontId="0" fillId="0" borderId="0" xfId="0" applyNumberFormat="1"/>
    <xf numFmtId="164" fontId="0" fillId="0" borderId="1" xfId="0" applyNumberFormat="1" applyBorder="1"/>
    <xf numFmtId="164" fontId="0" fillId="0" borderId="0" xfId="0" applyNumberFormat="1"/>
    <xf numFmtId="165" fontId="0" fillId="0" borderId="1" xfId="3" applyNumberFormat="1" applyFont="1" applyBorder="1"/>
    <xf numFmtId="166" fontId="0" fillId="0" borderId="0" xfId="0" applyNumberFormat="1"/>
    <xf numFmtId="0" fontId="0" fillId="2" borderId="0" xfId="0" applyFill="1"/>
    <xf numFmtId="0" fontId="0" fillId="2" borderId="0" xfId="0" applyFill="1" applyAlignment="1">
      <alignment wrapText="1"/>
    </xf>
    <xf numFmtId="0" fontId="4" fillId="2" borderId="0" xfId="0" applyFont="1" applyFill="1" applyAlignment="1">
      <alignment vertical="center" wrapText="1"/>
    </xf>
    <xf numFmtId="0" fontId="5" fillId="0" borderId="0" xfId="0" applyFont="1"/>
    <xf numFmtId="0" fontId="5" fillId="3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17" fontId="5" fillId="2" borderId="1" xfId="0" applyNumberFormat="1" applyFont="1" applyFill="1" applyBorder="1" applyAlignment="1">
      <alignment horizontal="center" vertical="center"/>
    </xf>
    <xf numFmtId="0" fontId="5" fillId="0" borderId="0" xfId="0" applyFont="1" applyFill="1"/>
    <xf numFmtId="0" fontId="5" fillId="0" borderId="0" xfId="0" applyFont="1" applyFill="1" applyAlignment="1">
      <alignment horizontal="left" vertical="justify" wrapText="1"/>
    </xf>
    <xf numFmtId="0" fontId="5" fillId="2" borderId="0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center" vertical="center"/>
    </xf>
    <xf numFmtId="17" fontId="5" fillId="2" borderId="0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7" fillId="0" borderId="0" xfId="0" applyFont="1" applyAlignment="1">
      <alignment horizontal="center" vertical="top"/>
    </xf>
    <xf numFmtId="0" fontId="7" fillId="0" borderId="0" xfId="0" applyFont="1" applyFill="1" applyAlignment="1">
      <alignment horizontal="center" vertical="top" wrapText="1"/>
    </xf>
    <xf numFmtId="0" fontId="5" fillId="0" borderId="0" xfId="0" applyFont="1" applyFill="1" applyAlignment="1">
      <alignment horizontal="center" vertical="top" wrapText="1"/>
    </xf>
    <xf numFmtId="0" fontId="5" fillId="0" borderId="0" xfId="0" applyFont="1" applyAlignment="1">
      <alignment horizontal="center" vertical="top"/>
    </xf>
    <xf numFmtId="17" fontId="2" fillId="6" borderId="1" xfId="0" quotePrefix="1" applyNumberFormat="1" applyFont="1" applyFill="1" applyBorder="1" applyAlignment="1">
      <alignment horizontal="center" vertical="center"/>
    </xf>
    <xf numFmtId="17" fontId="2" fillId="7" borderId="1" xfId="0" applyNumberFormat="1" applyFont="1" applyFill="1" applyBorder="1" applyAlignment="1">
      <alignment horizontal="center" vertical="center"/>
    </xf>
    <xf numFmtId="164" fontId="0" fillId="7" borderId="1" xfId="0" applyNumberFormat="1" applyFont="1" applyFill="1" applyBorder="1"/>
    <xf numFmtId="0" fontId="2" fillId="0" borderId="2" xfId="0" applyFont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7" fillId="0" borderId="0" xfId="0" applyFont="1" applyAlignment="1">
      <alignment horizontal="left" vertical="center" wrapText="1"/>
    </xf>
    <xf numFmtId="0" fontId="5" fillId="0" borderId="0" xfId="0" applyFont="1" applyFill="1" applyAlignment="1">
      <alignment horizontal="left" vertical="justify" wrapText="1"/>
    </xf>
    <xf numFmtId="0" fontId="5" fillId="0" borderId="0" xfId="0" applyFont="1" applyFill="1" applyAlignment="1">
      <alignment horizontal="left" vertical="justify"/>
    </xf>
    <xf numFmtId="0" fontId="7" fillId="0" borderId="0" xfId="0" applyFont="1" applyFill="1" applyAlignment="1">
      <alignment horizontal="center" vertical="top" wrapText="1"/>
    </xf>
    <xf numFmtId="0" fontId="5" fillId="0" borderId="0" xfId="0" applyFont="1" applyAlignment="1">
      <alignment horizontal="left" vertical="center" wrapText="1"/>
    </xf>
  </cellXfs>
  <cellStyles count="4">
    <cellStyle name="Millares" xfId="3" builtinId="3"/>
    <cellStyle name="Millares 2" xfId="2" xr:uid="{00000000-0005-0000-0000-000001000000}"/>
    <cellStyle name="Normal" xfId="0" builtinId="0"/>
    <cellStyle name="Normal 2" xfId="1" xr:uid="{00000000-0005-0000-0000-000003000000}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Personalizado 1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143B85"/>
      </a:accent1>
      <a:accent2>
        <a:srgbClr val="FFCC00"/>
      </a:accent2>
      <a:accent3>
        <a:srgbClr val="575757"/>
      </a:accent3>
      <a:accent4>
        <a:srgbClr val="8064A2"/>
      </a:accent4>
      <a:accent5>
        <a:srgbClr val="FFCC00"/>
      </a:accent5>
      <a:accent6>
        <a:srgbClr val="143B85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E189"/>
  <sheetViews>
    <sheetView tabSelected="1" topLeftCell="AL1" zoomScaleNormal="100" workbookViewId="0">
      <pane ySplit="2" topLeftCell="A3" activePane="bottomLeft" state="frozen"/>
      <selection pane="bottomLeft" activeCell="AN1" sqref="AN1:BA1"/>
    </sheetView>
  </sheetViews>
  <sheetFormatPr baseColWidth="10" defaultColWidth="10" defaultRowHeight="16.5" zeroHeight="1" x14ac:dyDescent="0.3"/>
  <cols>
    <col min="1" max="1" width="14.25" customWidth="1"/>
    <col min="2" max="2" width="15.5" bestFit="1" customWidth="1"/>
    <col min="3" max="13" width="9.25" style="16" customWidth="1"/>
    <col min="14" max="38" width="9.25" customWidth="1"/>
    <col min="39" max="39" width="6.5" customWidth="1"/>
    <col min="40" max="40" width="15.5" customWidth="1"/>
    <col min="41" max="41" width="13.5" bestFit="1" customWidth="1"/>
    <col min="42" max="53" width="9.625" customWidth="1"/>
    <col min="55" max="55" width="14.25" bestFit="1" customWidth="1"/>
    <col min="56" max="56" width="13.5" bestFit="1" customWidth="1"/>
    <col min="71" max="71" width="13.5" bestFit="1" customWidth="1"/>
  </cols>
  <sheetData>
    <row r="1" spans="1:83" x14ac:dyDescent="0.3">
      <c r="C1" s="38" t="s">
        <v>6</v>
      </c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38" t="s">
        <v>7</v>
      </c>
      <c r="P1" s="38"/>
      <c r="Q1" s="38"/>
      <c r="R1" s="38"/>
      <c r="S1" s="38"/>
      <c r="T1" s="38"/>
      <c r="U1" s="38"/>
      <c r="V1" s="38"/>
      <c r="W1" s="38"/>
      <c r="X1" s="38"/>
      <c r="Y1" s="38"/>
      <c r="Z1" s="38"/>
      <c r="AA1" s="38" t="s">
        <v>8</v>
      </c>
      <c r="AB1" s="38"/>
      <c r="AC1" s="38"/>
      <c r="AD1" s="38"/>
      <c r="AE1" s="38"/>
      <c r="AF1" s="38"/>
      <c r="AG1" s="38"/>
      <c r="AH1" s="38"/>
      <c r="AI1" s="38"/>
      <c r="AJ1" s="38"/>
      <c r="AK1" s="38"/>
      <c r="AL1" s="38"/>
      <c r="AN1" s="37" t="s">
        <v>9</v>
      </c>
      <c r="AO1" s="37"/>
      <c r="AP1" s="37"/>
      <c r="AQ1" s="37"/>
      <c r="AR1" s="37"/>
      <c r="AS1" s="37"/>
      <c r="AT1" s="37"/>
      <c r="AU1" s="37"/>
      <c r="AV1" s="37"/>
      <c r="AW1" s="37"/>
      <c r="AX1" s="37"/>
      <c r="AY1" s="37"/>
      <c r="AZ1" s="37"/>
      <c r="BA1" s="37"/>
      <c r="BC1" s="37" t="s">
        <v>12</v>
      </c>
      <c r="BD1" s="37"/>
      <c r="BE1" s="37"/>
      <c r="BF1" s="37"/>
      <c r="BG1" s="37"/>
      <c r="BH1" s="37"/>
      <c r="BI1" s="37"/>
      <c r="BJ1" s="37"/>
      <c r="BK1" s="37"/>
      <c r="BL1" s="37"/>
      <c r="BM1" s="37"/>
      <c r="BN1" s="37"/>
      <c r="BO1" s="37"/>
      <c r="BP1" s="37"/>
      <c r="BR1" s="37" t="s">
        <v>13</v>
      </c>
      <c r="BS1" s="37"/>
      <c r="BT1" s="37"/>
      <c r="BU1" s="37"/>
      <c r="BV1" s="37"/>
      <c r="BW1" s="37"/>
      <c r="BX1" s="37"/>
      <c r="BY1" s="37"/>
      <c r="BZ1" s="37"/>
      <c r="CA1" s="37"/>
      <c r="CB1" s="37"/>
      <c r="CC1" s="37"/>
      <c r="CD1" s="37"/>
      <c r="CE1" s="37"/>
    </row>
    <row r="2" spans="1:83" x14ac:dyDescent="0.3">
      <c r="A2" s="1" t="s">
        <v>10</v>
      </c>
      <c r="B2" s="2" t="s">
        <v>11</v>
      </c>
      <c r="C2" s="35">
        <v>42979</v>
      </c>
      <c r="D2" s="35">
        <v>43009</v>
      </c>
      <c r="E2" s="35">
        <v>43040</v>
      </c>
      <c r="F2" s="35">
        <v>43070</v>
      </c>
      <c r="G2" s="35">
        <v>43101</v>
      </c>
      <c r="H2" s="35">
        <v>43132</v>
      </c>
      <c r="I2" s="35">
        <v>43160</v>
      </c>
      <c r="J2" s="35">
        <v>43191</v>
      </c>
      <c r="K2" s="35">
        <v>43221</v>
      </c>
      <c r="L2" s="35">
        <v>43252</v>
      </c>
      <c r="M2" s="35">
        <v>43282</v>
      </c>
      <c r="N2" s="35">
        <v>43313</v>
      </c>
      <c r="O2" s="4">
        <v>43344</v>
      </c>
      <c r="P2" s="4">
        <v>43374</v>
      </c>
      <c r="Q2" s="4">
        <v>43405</v>
      </c>
      <c r="R2" s="4">
        <v>43435</v>
      </c>
      <c r="S2" s="4">
        <v>43466</v>
      </c>
      <c r="T2" s="4">
        <v>43497</v>
      </c>
      <c r="U2" s="4">
        <v>43525</v>
      </c>
      <c r="V2" s="4">
        <v>43556</v>
      </c>
      <c r="W2" s="4">
        <v>43586</v>
      </c>
      <c r="X2" s="4">
        <v>43617</v>
      </c>
      <c r="Y2" s="4">
        <v>43647</v>
      </c>
      <c r="Z2" s="4">
        <v>43678</v>
      </c>
      <c r="AA2" s="3">
        <v>43709</v>
      </c>
      <c r="AB2" s="3">
        <v>43739</v>
      </c>
      <c r="AC2" s="3">
        <v>43770</v>
      </c>
      <c r="AD2" s="3">
        <v>43800</v>
      </c>
      <c r="AE2" s="3">
        <v>43831</v>
      </c>
      <c r="AF2" s="3">
        <v>43862</v>
      </c>
      <c r="AG2" s="3">
        <v>43891</v>
      </c>
      <c r="AH2" s="3">
        <v>43922</v>
      </c>
      <c r="AI2" s="3">
        <v>43952</v>
      </c>
      <c r="AJ2" s="3">
        <v>43983</v>
      </c>
      <c r="AK2" s="3">
        <v>44013</v>
      </c>
      <c r="AL2" s="3">
        <v>44044</v>
      </c>
      <c r="AM2" s="6"/>
      <c r="AN2" s="1" t="s">
        <v>10</v>
      </c>
      <c r="AO2" s="2" t="s">
        <v>11</v>
      </c>
      <c r="AP2" s="34" t="s">
        <v>41</v>
      </c>
      <c r="AQ2" s="34" t="s">
        <v>42</v>
      </c>
      <c r="AR2" s="34" t="s">
        <v>43</v>
      </c>
      <c r="AS2" s="34" t="s">
        <v>44</v>
      </c>
      <c r="AT2" s="5">
        <v>44197</v>
      </c>
      <c r="AU2" s="5">
        <v>44228</v>
      </c>
      <c r="AV2" s="5">
        <v>44256</v>
      </c>
      <c r="AW2" s="5">
        <v>44287</v>
      </c>
      <c r="AX2" s="5">
        <v>44317</v>
      </c>
      <c r="AY2" s="5">
        <v>44348</v>
      </c>
      <c r="AZ2" s="5">
        <v>44378</v>
      </c>
      <c r="BA2" s="5">
        <v>44409</v>
      </c>
      <c r="BB2" s="7"/>
      <c r="BC2" s="1" t="s">
        <v>10</v>
      </c>
      <c r="BD2" s="2" t="s">
        <v>11</v>
      </c>
      <c r="BE2" s="5" t="str">
        <f>AP2</f>
        <v>sep-20 (21)</v>
      </c>
      <c r="BF2" s="5" t="str">
        <f>AQ2</f>
        <v>oct-20 (21)</v>
      </c>
      <c r="BG2" s="5" t="str">
        <f t="shared" ref="BG2:BP2" si="0">AR2</f>
        <v>nov-20 (21)</v>
      </c>
      <c r="BH2" s="5" t="str">
        <f t="shared" si="0"/>
        <v>dic-20 (21)</v>
      </c>
      <c r="BI2" s="5">
        <f t="shared" si="0"/>
        <v>44197</v>
      </c>
      <c r="BJ2" s="5">
        <f t="shared" si="0"/>
        <v>44228</v>
      </c>
      <c r="BK2" s="5">
        <f t="shared" si="0"/>
        <v>44256</v>
      </c>
      <c r="BL2" s="5">
        <f t="shared" si="0"/>
        <v>44287</v>
      </c>
      <c r="BM2" s="5">
        <f t="shared" si="0"/>
        <v>44317</v>
      </c>
      <c r="BN2" s="5">
        <f t="shared" si="0"/>
        <v>44348</v>
      </c>
      <c r="BO2" s="5">
        <f t="shared" si="0"/>
        <v>44378</v>
      </c>
      <c r="BP2" s="5">
        <f t="shared" si="0"/>
        <v>44409</v>
      </c>
      <c r="BR2" s="1" t="s">
        <v>10</v>
      </c>
      <c r="BS2" s="2" t="s">
        <v>11</v>
      </c>
      <c r="BT2" s="5" t="str">
        <f>BE2</f>
        <v>sep-20 (21)</v>
      </c>
      <c r="BU2" s="5" t="str">
        <f t="shared" ref="BU2:CE2" si="1">BF2</f>
        <v>oct-20 (21)</v>
      </c>
      <c r="BV2" s="5" t="str">
        <f t="shared" si="1"/>
        <v>nov-20 (21)</v>
      </c>
      <c r="BW2" s="5" t="str">
        <f t="shared" si="1"/>
        <v>dic-20 (21)</v>
      </c>
      <c r="BX2" s="5">
        <f t="shared" si="1"/>
        <v>44197</v>
      </c>
      <c r="BY2" s="5">
        <f t="shared" si="1"/>
        <v>44228</v>
      </c>
      <c r="BZ2" s="5">
        <f t="shared" si="1"/>
        <v>44256</v>
      </c>
      <c r="CA2" s="5">
        <f t="shared" si="1"/>
        <v>44287</v>
      </c>
      <c r="CB2" s="5">
        <f t="shared" si="1"/>
        <v>44317</v>
      </c>
      <c r="CC2" s="5">
        <f t="shared" si="1"/>
        <v>44348</v>
      </c>
      <c r="CD2" s="5">
        <f t="shared" si="1"/>
        <v>44378</v>
      </c>
      <c r="CE2" s="5">
        <f t="shared" si="1"/>
        <v>44409</v>
      </c>
    </row>
    <row r="3" spans="1:83" x14ac:dyDescent="0.3">
      <c r="A3" s="8" t="s">
        <v>0</v>
      </c>
      <c r="B3" s="8">
        <v>1101</v>
      </c>
      <c r="C3" s="36">
        <v>44.014222222222202</v>
      </c>
      <c r="D3" s="36">
        <v>48.379220430107502</v>
      </c>
      <c r="E3" s="36">
        <v>62.137888888888803</v>
      </c>
      <c r="F3" s="36">
        <v>64.153091397849394</v>
      </c>
      <c r="G3" s="36">
        <v>67.03125</v>
      </c>
      <c r="H3" s="36">
        <v>64.493333333333297</v>
      </c>
      <c r="I3" s="36">
        <v>77.083790322580597</v>
      </c>
      <c r="J3" s="36">
        <v>82.238097222222194</v>
      </c>
      <c r="K3" s="36">
        <v>87.941814516129</v>
      </c>
      <c r="L3" s="36">
        <v>78.785430555555493</v>
      </c>
      <c r="M3" s="36">
        <v>77.395174731182706</v>
      </c>
      <c r="N3" s="36">
        <v>96.412231182795594</v>
      </c>
      <c r="O3" s="10">
        <v>68.057347222222205</v>
      </c>
      <c r="P3" s="10">
        <v>64.3320564516129</v>
      </c>
      <c r="Q3" s="10">
        <v>76.160736111111106</v>
      </c>
      <c r="R3" s="10">
        <v>63.915430107526802</v>
      </c>
      <c r="S3" s="10">
        <v>72.218010752688102</v>
      </c>
      <c r="T3" s="10">
        <v>99.155978915662601</v>
      </c>
      <c r="U3" s="10">
        <v>103.655698924731</v>
      </c>
      <c r="V3" s="10">
        <v>106.079694444444</v>
      </c>
      <c r="W3" s="10">
        <v>102.54373655913901</v>
      </c>
      <c r="X3" s="10">
        <v>82.481013888888796</v>
      </c>
      <c r="Y3" s="10">
        <v>96.149731182795605</v>
      </c>
      <c r="Z3" s="10">
        <v>86.088830645161195</v>
      </c>
      <c r="AA3" s="9">
        <v>86.061902777777703</v>
      </c>
      <c r="AB3" s="9">
        <v>67.156733870967699</v>
      </c>
      <c r="AC3" s="9">
        <v>57.513874999999999</v>
      </c>
      <c r="AD3" s="9">
        <v>53.710053763440797</v>
      </c>
      <c r="AE3" s="9">
        <v>55.255913978494597</v>
      </c>
      <c r="AF3" s="9">
        <v>63.518232758620599</v>
      </c>
      <c r="AG3" s="9">
        <v>55.940013440860199</v>
      </c>
      <c r="AH3" s="9">
        <v>47.254722222222199</v>
      </c>
      <c r="AI3" s="9">
        <v>52.0717607526881</v>
      </c>
      <c r="AJ3" s="9">
        <v>50.448041666666597</v>
      </c>
      <c r="AK3" s="9">
        <v>58.675739247311803</v>
      </c>
      <c r="AL3" s="9">
        <v>55.714153225806399</v>
      </c>
      <c r="AM3" s="11"/>
      <c r="AN3" s="8" t="str">
        <f t="shared" ref="AN3:AO18" si="2">+A3</f>
        <v>GUATEMALA</v>
      </c>
      <c r="AO3" s="8">
        <f t="shared" si="2"/>
        <v>1101</v>
      </c>
      <c r="AP3" s="12">
        <f>TRUNC(+SUM($AA3:$AL3)*((+C3+O3+AA3)/(SUM($C3:$N3)+SUM($O3:$Z3)+SUM($AA3:$AL3)))*(1+0.5*((+O3-C3)/C3 +(AA3-O3)/O3)),2)</f>
        <v>76.069999999999993</v>
      </c>
      <c r="AQ3" s="12">
        <f>TRUNC(+SUM($AA3:$AL3)*((+D3+P3+AB3)/(SUM($C3:$N3)+SUM($O3:$Z3)+SUM($AA3:$AL3)))*(1+0.5*((+P3-D3)/D3 +(AB3-P3)/P3)),2)</f>
        <v>58.32</v>
      </c>
      <c r="AR3" s="12">
        <f t="shared" ref="AR3:AZ3" si="3">TRUNC(+SUM($AA3:$AL3)*((+E3+Q3+AC3)/(SUM($C3:$N3)+SUM($O3:$Z3)+SUM($AA3:$AL3)))*(1+0.5*((+Q3-E3)/E3 +(AC3-Q3)/Q3)),2)</f>
        <v>52.98</v>
      </c>
      <c r="AS3" s="12">
        <f t="shared" si="3"/>
        <v>45.6</v>
      </c>
      <c r="AT3" s="12">
        <f t="shared" si="3"/>
        <v>48.95</v>
      </c>
      <c r="AU3" s="12">
        <f t="shared" si="3"/>
        <v>67.59</v>
      </c>
      <c r="AV3" s="12">
        <f t="shared" si="3"/>
        <v>60.92</v>
      </c>
      <c r="AW3" s="12">
        <f t="shared" si="3"/>
        <v>55.84</v>
      </c>
      <c r="AX3" s="12">
        <f t="shared" si="3"/>
        <v>55.46</v>
      </c>
      <c r="AY3" s="12">
        <f>TRUNC(+SUM($AA3:$AL3)*((+L3+X3+AJ3)/(SUM($C3:$N3)+SUM($O3:$Z3)+SUM($AA3:$AL3)))*(1+0.5*((+X3-L3)/L3 +(AJ3-X3)/X3)),2)</f>
        <v>47.96</v>
      </c>
      <c r="AZ3" s="12">
        <f t="shared" si="3"/>
        <v>58.76</v>
      </c>
      <c r="BA3" s="12">
        <f>TRUNC(+SUM($AA3:$AL3)*((+N3+Z3+AL3)/(SUM($C3:$N3)+SUM($O3:$Z3)+SUM($AA3:$AL3)))*(1+0.5*((+Z3-N3)/N3 +(AL3-Z3)/Z3)),2)</f>
        <v>50.11</v>
      </c>
      <c r="BB3" s="13"/>
      <c r="BC3" s="8" t="str">
        <f t="shared" ref="BC3:BD34" si="4">+A3</f>
        <v>GUATEMALA</v>
      </c>
      <c r="BD3" s="8">
        <f t="shared" si="4"/>
        <v>1101</v>
      </c>
      <c r="BE3" s="14">
        <f>(+C3+O3+AA3)/(SUM($C3:$N3)+SUM($O3:$Z3)+SUM($AA3:$AL3))</f>
        <v>7.6968204357335979E-2</v>
      </c>
      <c r="BF3" s="14">
        <f t="shared" ref="BF3:BF34" si="5">(+D3+P3+AB3)/(SUM($C3:$N3)+SUM($O3:$Z3)+SUM($AA3:$AL3))</f>
        <v>6.9872685587587899E-2</v>
      </c>
      <c r="BG3" s="14">
        <f t="shared" ref="BG3:BG34" si="6">(+E3+Q3+AC3)/(SUM($C3:$N3)+SUM($O3:$Z3)+SUM($AA3:$AL3))</f>
        <v>7.6066584543661386E-2</v>
      </c>
      <c r="BH3" s="14">
        <f t="shared" ref="BH3:BP31" si="7">(+F3+R3+AD3)/(SUM($C3:$N3)+SUM($O3:$Z3)+SUM($AA3:$AL3))</f>
        <v>7.0614875781228423E-2</v>
      </c>
      <c r="BI3" s="14">
        <f t="shared" si="7"/>
        <v>7.5558732552156505E-2</v>
      </c>
      <c r="BJ3" s="14">
        <f t="shared" si="7"/>
        <v>8.824696721556527E-2</v>
      </c>
      <c r="BK3" s="14">
        <f t="shared" si="7"/>
        <v>9.1942043541559215E-2</v>
      </c>
      <c r="BL3" s="14">
        <f t="shared" si="7"/>
        <v>9.1512015544931949E-2</v>
      </c>
      <c r="BM3" s="14">
        <f t="shared" si="7"/>
        <v>9.4225375125921343E-2</v>
      </c>
      <c r="BN3" s="14">
        <f t="shared" si="7"/>
        <v>8.2243972457777981E-2</v>
      </c>
      <c r="BO3" s="14">
        <f t="shared" si="7"/>
        <v>9.020992703706289E-2</v>
      </c>
      <c r="BP3" s="14">
        <f>(+N3+Z3+AL3)/(SUM($C3:$N3)+SUM($O3:$Z3)+SUM($AA3:$AL3))</f>
        <v>9.2538616255211315E-2</v>
      </c>
      <c r="BQ3" s="13"/>
      <c r="BR3" s="8" t="str">
        <f t="shared" ref="BR3:BS34" si="8">+A3</f>
        <v>GUATEMALA</v>
      </c>
      <c r="BS3" s="8">
        <f t="shared" si="8"/>
        <v>1101</v>
      </c>
      <c r="BT3" s="14">
        <f>(1+0.5*((+O3-C3)/C3 +(AA3-O3)/O3))</f>
        <v>1.4054039304176937</v>
      </c>
      <c r="BU3" s="14">
        <f t="shared" ref="BT3:CE24" si="9">(1+0.5*((+P3-D3)/D3 +(AB3-P3)/P3))</f>
        <v>1.1868266970361989</v>
      </c>
      <c r="BV3" s="14">
        <f t="shared" si="9"/>
        <v>0.99041871711231777</v>
      </c>
      <c r="BW3" s="14">
        <f t="shared" si="9"/>
        <v>0.9183127049465275</v>
      </c>
      <c r="BX3" s="14">
        <f t="shared" si="9"/>
        <v>0.92125237570253204</v>
      </c>
      <c r="BY3" s="14">
        <f t="shared" si="9"/>
        <v>1.0890249717393492</v>
      </c>
      <c r="BZ3" s="14">
        <f t="shared" si="9"/>
        <v>0.94219299114591237</v>
      </c>
      <c r="CA3" s="14">
        <f t="shared" si="9"/>
        <v>0.8676868741966185</v>
      </c>
      <c r="CB3" s="14">
        <f t="shared" si="9"/>
        <v>0.83692060937883705</v>
      </c>
      <c r="CC3" s="14">
        <f t="shared" si="9"/>
        <v>0.82926955512893008</v>
      </c>
      <c r="CD3" s="14">
        <f t="shared" si="9"/>
        <v>0.92628792107189251</v>
      </c>
      <c r="CE3" s="14">
        <f t="shared" si="9"/>
        <v>0.77004744385221335</v>
      </c>
    </row>
    <row r="4" spans="1:83" x14ac:dyDescent="0.3">
      <c r="A4" s="8" t="s">
        <v>0</v>
      </c>
      <c r="B4" s="8">
        <v>1102</v>
      </c>
      <c r="C4" s="36">
        <v>44.1657222222222</v>
      </c>
      <c r="D4" s="36">
        <v>48.3659677419354</v>
      </c>
      <c r="E4" s="36">
        <v>62.103916666666599</v>
      </c>
      <c r="F4" s="36">
        <v>64.239408602150505</v>
      </c>
      <c r="G4" s="36">
        <v>67.434260752688104</v>
      </c>
      <c r="H4" s="36">
        <v>64.875833333333304</v>
      </c>
      <c r="I4" s="36">
        <v>77.514811827956905</v>
      </c>
      <c r="J4" s="36">
        <v>82.654013888888798</v>
      </c>
      <c r="K4" s="36">
        <v>88.496250000000003</v>
      </c>
      <c r="L4" s="36">
        <v>79.520375000000001</v>
      </c>
      <c r="M4" s="36">
        <v>78.002338709677403</v>
      </c>
      <c r="N4" s="36">
        <v>97.004919354838705</v>
      </c>
      <c r="O4" s="10">
        <v>68.587694444444395</v>
      </c>
      <c r="P4" s="10">
        <v>64.790577956989196</v>
      </c>
      <c r="Q4" s="10">
        <v>76.649000000000001</v>
      </c>
      <c r="R4" s="10">
        <v>64.200779569892404</v>
      </c>
      <c r="S4" s="10">
        <v>72.381545698924697</v>
      </c>
      <c r="T4" s="10">
        <v>98.503973214285693</v>
      </c>
      <c r="U4" s="10">
        <v>104.26504032258001</v>
      </c>
      <c r="V4" s="10">
        <v>106.595277777777</v>
      </c>
      <c r="W4" s="10">
        <v>103.14235215053699</v>
      </c>
      <c r="X4" s="10">
        <v>82.9155555555555</v>
      </c>
      <c r="Y4" s="10">
        <v>96.615551075268797</v>
      </c>
      <c r="Z4" s="10">
        <v>86.549435483870894</v>
      </c>
      <c r="AA4" s="9">
        <v>86.626499999999993</v>
      </c>
      <c r="AB4" s="9">
        <v>67.633830645161197</v>
      </c>
      <c r="AC4" s="9">
        <v>57.565805555555499</v>
      </c>
      <c r="AD4" s="9">
        <v>53.8140188172043</v>
      </c>
      <c r="AE4" s="9">
        <v>55.133454301075197</v>
      </c>
      <c r="AF4" s="9">
        <v>63.244152298850501</v>
      </c>
      <c r="AG4" s="9">
        <v>55.997244623655902</v>
      </c>
      <c r="AH4" s="9">
        <v>47.394541666666598</v>
      </c>
      <c r="AI4" s="9">
        <v>52.460134408602102</v>
      </c>
      <c r="AJ4" s="9">
        <v>50.661430555555498</v>
      </c>
      <c r="AK4" s="9">
        <v>58.840456989247301</v>
      </c>
      <c r="AL4" s="9">
        <v>55.920120967741902</v>
      </c>
      <c r="AM4" s="11"/>
      <c r="AN4" s="8" t="str">
        <f t="shared" si="2"/>
        <v>GUATEMALA</v>
      </c>
      <c r="AO4" s="8">
        <f t="shared" si="2"/>
        <v>1102</v>
      </c>
      <c r="AP4" s="12">
        <f t="shared" ref="AP4:AP67" si="10">TRUNC(+SUM($AA4:$AL4)*((+C4+O4+AA4)/(SUM($C4:$N4)+SUM($O4:$Z4)+SUM($AA4:$AL4)))*(1+0.5*((+O4-C4)/C4 +(AA4-O4)/O4)),2)</f>
        <v>76.59</v>
      </c>
      <c r="AQ4" s="12">
        <f t="shared" ref="AQ4:BA27" si="11">TRUNC(+SUM($AA4:$AL4)*((+D4+P4+AB4)/(SUM($C4:$N4)+SUM($O4:$Z4)+SUM($AA4:$AL4)))*(1+0.5*((+P4-D4)/D4 +(AB4-P4)/P4)),2)</f>
        <v>58.78</v>
      </c>
      <c r="AR4" s="12">
        <f t="shared" si="11"/>
        <v>53.17</v>
      </c>
      <c r="AS4" s="12">
        <f t="shared" si="11"/>
        <v>45.69</v>
      </c>
      <c r="AT4" s="12">
        <f t="shared" si="11"/>
        <v>48.8</v>
      </c>
      <c r="AU4" s="12">
        <f t="shared" si="11"/>
        <v>66.790000000000006</v>
      </c>
      <c r="AV4" s="12">
        <f t="shared" si="11"/>
        <v>61.05</v>
      </c>
      <c r="AW4" s="12">
        <f t="shared" si="11"/>
        <v>55.99</v>
      </c>
      <c r="AX4" s="12">
        <f t="shared" si="11"/>
        <v>55.75</v>
      </c>
      <c r="AY4" s="12">
        <f t="shared" si="11"/>
        <v>48.07</v>
      </c>
      <c r="AZ4" s="12">
        <f t="shared" si="11"/>
        <v>58.84</v>
      </c>
      <c r="BA4" s="12">
        <f t="shared" si="11"/>
        <v>50.25</v>
      </c>
      <c r="BB4" s="15"/>
      <c r="BC4" s="8" t="str">
        <f t="shared" si="4"/>
        <v>GUATEMALA</v>
      </c>
      <c r="BD4" s="8">
        <f t="shared" si="4"/>
        <v>1102</v>
      </c>
      <c r="BE4" s="14">
        <f t="shared" ref="BE4:BE34" si="12">(+C4+O4+AA4)/(SUM($C4:$N4)+SUM($O4:$Z4)+SUM($AA4:$AL4))</f>
        <v>7.7133551267184075E-2</v>
      </c>
      <c r="BF4" s="14">
        <f t="shared" si="5"/>
        <v>6.9941867744202177E-2</v>
      </c>
      <c r="BG4" s="14">
        <f t="shared" si="6"/>
        <v>7.5949275525840798E-2</v>
      </c>
      <c r="BH4" s="14">
        <f t="shared" si="7"/>
        <v>7.0508175815760868E-2</v>
      </c>
      <c r="BI4" s="14">
        <f t="shared" si="7"/>
        <v>7.5419475793577176E-2</v>
      </c>
      <c r="BJ4" s="14">
        <f t="shared" si="7"/>
        <v>8.7673377741855699E-2</v>
      </c>
      <c r="BK4" s="14">
        <f t="shared" si="7"/>
        <v>9.1988161048623146E-2</v>
      </c>
      <c r="BL4" s="14">
        <f t="shared" si="7"/>
        <v>9.1549738587744248E-2</v>
      </c>
      <c r="BM4" s="14">
        <f t="shared" si="7"/>
        <v>9.4433796168734263E-2</v>
      </c>
      <c r="BN4" s="14">
        <f t="shared" si="7"/>
        <v>8.2440380671066557E-2</v>
      </c>
      <c r="BO4" s="14">
        <f t="shared" si="7"/>
        <v>9.0317378303277629E-2</v>
      </c>
      <c r="BP4" s="14">
        <f t="shared" si="7"/>
        <v>9.2644821332133337E-2</v>
      </c>
      <c r="BR4" s="8" t="str">
        <f t="shared" si="8"/>
        <v>GUATEMALA</v>
      </c>
      <c r="BS4" s="8">
        <f t="shared" si="8"/>
        <v>1102</v>
      </c>
      <c r="BT4" s="14">
        <f t="shared" si="9"/>
        <v>1.4079828329638757</v>
      </c>
      <c r="BU4" s="14">
        <f t="shared" si="9"/>
        <v>1.1917369846283954</v>
      </c>
      <c r="BV4" s="14">
        <f t="shared" si="9"/>
        <v>0.99261848460119395</v>
      </c>
      <c r="BW4" s="14">
        <f t="shared" si="9"/>
        <v>0.91880654233464965</v>
      </c>
      <c r="BX4" s="14">
        <f t="shared" si="9"/>
        <v>0.91753525745132058</v>
      </c>
      <c r="BY4" s="14">
        <f t="shared" si="9"/>
        <v>1.0801964430353057</v>
      </c>
      <c r="BZ4" s="14">
        <f t="shared" si="9"/>
        <v>0.94108231659404151</v>
      </c>
      <c r="CA4" s="14">
        <f t="shared" si="9"/>
        <v>0.86713889880089734</v>
      </c>
      <c r="CB4" s="14">
        <f t="shared" si="9"/>
        <v>0.83705922208334438</v>
      </c>
      <c r="CC4" s="14">
        <f t="shared" si="9"/>
        <v>0.82684802305373417</v>
      </c>
      <c r="CD4" s="14">
        <f t="shared" si="9"/>
        <v>0.92382009627690842</v>
      </c>
      <c r="CE4" s="14">
        <f t="shared" si="9"/>
        <v>0.76916155223765958</v>
      </c>
    </row>
    <row r="5" spans="1:83" x14ac:dyDescent="0.3">
      <c r="A5" s="8" t="s">
        <v>0</v>
      </c>
      <c r="B5" s="8">
        <v>1106</v>
      </c>
      <c r="C5" s="36">
        <v>44.164250000000003</v>
      </c>
      <c r="D5" s="36">
        <v>48.3643279569892</v>
      </c>
      <c r="E5" s="36">
        <v>62.102694444444403</v>
      </c>
      <c r="F5" s="36">
        <v>64.2383064516129</v>
      </c>
      <c r="G5" s="36">
        <v>67.434731182795602</v>
      </c>
      <c r="H5" s="36">
        <v>64.876562500000006</v>
      </c>
      <c r="I5" s="36">
        <v>77.514650537634395</v>
      </c>
      <c r="J5" s="36">
        <v>82.651777777777696</v>
      </c>
      <c r="K5" s="36">
        <v>88.4944086021505</v>
      </c>
      <c r="L5" s="36">
        <v>79.520763888888794</v>
      </c>
      <c r="M5" s="36">
        <v>78.001559139784902</v>
      </c>
      <c r="N5" s="36">
        <v>97.002298387096701</v>
      </c>
      <c r="O5" s="10">
        <v>68.586430555555495</v>
      </c>
      <c r="P5" s="10">
        <v>64.788413978494603</v>
      </c>
      <c r="Q5" s="10">
        <v>76.643263888888796</v>
      </c>
      <c r="R5" s="10">
        <v>64.198252688172005</v>
      </c>
      <c r="S5" s="10">
        <v>72.378158602150506</v>
      </c>
      <c r="T5" s="10">
        <v>98.497693452380901</v>
      </c>
      <c r="U5" s="10">
        <v>104.260188172043</v>
      </c>
      <c r="V5" s="10">
        <v>106.58972222222199</v>
      </c>
      <c r="W5" s="10">
        <v>103.136438172043</v>
      </c>
      <c r="X5" s="10">
        <v>82.911652777777704</v>
      </c>
      <c r="Y5" s="10">
        <v>96.610873655913906</v>
      </c>
      <c r="Z5" s="10">
        <v>86.545618279569794</v>
      </c>
      <c r="AA5" s="9">
        <v>86.623097222222199</v>
      </c>
      <c r="AB5" s="9">
        <v>67.632244623655893</v>
      </c>
      <c r="AC5" s="9">
        <v>57.564</v>
      </c>
      <c r="AD5" s="9">
        <v>53.811666666666603</v>
      </c>
      <c r="AE5" s="9">
        <v>55.130860215053701</v>
      </c>
      <c r="AF5" s="9">
        <v>63.239870689655099</v>
      </c>
      <c r="AG5" s="9">
        <v>55.994556451612901</v>
      </c>
      <c r="AH5" s="9">
        <v>47.392625000000002</v>
      </c>
      <c r="AI5" s="9">
        <v>52.458413978494598</v>
      </c>
      <c r="AJ5" s="9">
        <v>50.660166666666598</v>
      </c>
      <c r="AK5" s="9">
        <v>58.838427419354801</v>
      </c>
      <c r="AL5" s="9">
        <v>55.918373655913904</v>
      </c>
      <c r="AM5" s="11"/>
      <c r="AN5" s="8" t="str">
        <f t="shared" si="2"/>
        <v>GUATEMALA</v>
      </c>
      <c r="AO5" s="8">
        <f t="shared" si="2"/>
        <v>1106</v>
      </c>
      <c r="AP5" s="12">
        <f t="shared" si="10"/>
        <v>76.59</v>
      </c>
      <c r="AQ5" s="12">
        <f t="shared" si="11"/>
        <v>58.78</v>
      </c>
      <c r="AR5" s="12">
        <f t="shared" si="11"/>
        <v>53.16</v>
      </c>
      <c r="AS5" s="12">
        <f t="shared" si="11"/>
        <v>45.68</v>
      </c>
      <c r="AT5" s="12">
        <f t="shared" si="11"/>
        <v>48.8</v>
      </c>
      <c r="AU5" s="12">
        <f t="shared" si="11"/>
        <v>66.78</v>
      </c>
      <c r="AV5" s="12">
        <f t="shared" si="11"/>
        <v>61.05</v>
      </c>
      <c r="AW5" s="12">
        <f t="shared" si="11"/>
        <v>55.98</v>
      </c>
      <c r="AX5" s="12">
        <f t="shared" si="11"/>
        <v>55.74</v>
      </c>
      <c r="AY5" s="12">
        <f t="shared" si="11"/>
        <v>48.07</v>
      </c>
      <c r="AZ5" s="12">
        <f t="shared" si="11"/>
        <v>58.84</v>
      </c>
      <c r="BA5" s="12">
        <f t="shared" si="11"/>
        <v>50.25</v>
      </c>
      <c r="BC5" s="8" t="str">
        <f t="shared" si="4"/>
        <v>GUATEMALA</v>
      </c>
      <c r="BD5" s="8">
        <f t="shared" si="4"/>
        <v>1106</v>
      </c>
      <c r="BE5" s="14">
        <f t="shared" si="12"/>
        <v>7.7133830717197094E-2</v>
      </c>
      <c r="BF5" s="14">
        <f t="shared" si="5"/>
        <v>6.9942189514040035E-2</v>
      </c>
      <c r="BG5" s="14">
        <f t="shared" si="6"/>
        <v>7.594849865893992E-2</v>
      </c>
      <c r="BH5" s="14">
        <f t="shared" si="7"/>
        <v>7.0508288274162376E-2</v>
      </c>
      <c r="BI5" s="14">
        <f t="shared" si="7"/>
        <v>7.5419939269223094E-2</v>
      </c>
      <c r="BJ5" s="14">
        <f t="shared" si="7"/>
        <v>8.7672591036595957E-2</v>
      </c>
      <c r="BK5" s="14">
        <f t="shared" si="7"/>
        <v>9.1988347116255018E-2</v>
      </c>
      <c r="BL5" s="14">
        <f t="shared" si="7"/>
        <v>9.1549133206505678E-2</v>
      </c>
      <c r="BM5" s="14">
        <f t="shared" si="7"/>
        <v>9.4433379999293729E-2</v>
      </c>
      <c r="BN5" s="14">
        <f t="shared" si="7"/>
        <v>8.2441369337164491E-2</v>
      </c>
      <c r="BO5" s="14">
        <f t="shared" si="7"/>
        <v>9.0317590072865883E-2</v>
      </c>
      <c r="BP5" s="14">
        <f t="shared" si="7"/>
        <v>9.2644842797756671E-2</v>
      </c>
      <c r="BR5" s="8" t="str">
        <f t="shared" si="8"/>
        <v>GUATEMALA</v>
      </c>
      <c r="BS5" s="8">
        <f t="shared" si="8"/>
        <v>1106</v>
      </c>
      <c r="BT5" s="14">
        <f t="shared" si="9"/>
        <v>1.4079812387425741</v>
      </c>
      <c r="BU5" s="14">
        <f t="shared" si="9"/>
        <v>1.1917425155044117</v>
      </c>
      <c r="BV5" s="14">
        <f t="shared" si="9"/>
        <v>0.99260077239789757</v>
      </c>
      <c r="BW5" s="14">
        <f t="shared" si="9"/>
        <v>0.91879362463855307</v>
      </c>
      <c r="BX5" s="14">
        <f t="shared" si="9"/>
        <v>0.91750630211961237</v>
      </c>
      <c r="BY5" s="14">
        <f t="shared" si="9"/>
        <v>1.0801382451103083</v>
      </c>
      <c r="BZ5" s="14">
        <f t="shared" si="9"/>
        <v>0.94105202331196602</v>
      </c>
      <c r="CA5" s="14">
        <f t="shared" si="9"/>
        <v>0.86712533234884737</v>
      </c>
      <c r="CB5" s="14">
        <f t="shared" si="9"/>
        <v>0.83704417544255272</v>
      </c>
      <c r="CC5" s="14">
        <f t="shared" si="9"/>
        <v>0.82682769254387589</v>
      </c>
      <c r="CD5" s="14">
        <f t="shared" si="9"/>
        <v>0.92380054193845862</v>
      </c>
      <c r="CE5" s="14">
        <f t="shared" si="9"/>
        <v>0.76915808400706043</v>
      </c>
    </row>
    <row r="6" spans="1:83" x14ac:dyDescent="0.3">
      <c r="A6" s="8" t="s">
        <v>0</v>
      </c>
      <c r="B6" s="8">
        <v>1120</v>
      </c>
      <c r="C6" s="36">
        <v>44.114916666666602</v>
      </c>
      <c r="D6" s="36">
        <v>48.3226478494623</v>
      </c>
      <c r="E6" s="36">
        <v>62.0381111111111</v>
      </c>
      <c r="F6" s="36">
        <v>64.159314516129001</v>
      </c>
      <c r="G6" s="36">
        <v>67.298198924731096</v>
      </c>
      <c r="H6" s="36">
        <v>64.8954476479514</v>
      </c>
      <c r="I6" s="36">
        <v>77.341155913978398</v>
      </c>
      <c r="J6" s="36">
        <v>82.478541666666601</v>
      </c>
      <c r="K6" s="36">
        <v>88.296760752688101</v>
      </c>
      <c r="L6" s="36">
        <v>79.349652777777706</v>
      </c>
      <c r="M6" s="36">
        <v>77.854395161290299</v>
      </c>
      <c r="N6" s="36">
        <v>96.792486559139704</v>
      </c>
      <c r="O6" s="10">
        <v>68.457180555555496</v>
      </c>
      <c r="P6" s="10">
        <v>64.734260752688101</v>
      </c>
      <c r="Q6" s="10">
        <v>76.530763888888799</v>
      </c>
      <c r="R6" s="10">
        <v>64.087446236559103</v>
      </c>
      <c r="S6" s="10">
        <v>72.268844086021502</v>
      </c>
      <c r="T6" s="10">
        <v>98.352857142857104</v>
      </c>
      <c r="U6" s="10">
        <v>104.019018817204</v>
      </c>
      <c r="V6" s="10">
        <v>106.344819444444</v>
      </c>
      <c r="W6" s="10">
        <v>102.891357526881</v>
      </c>
      <c r="X6" s="10">
        <v>82.738763888888798</v>
      </c>
      <c r="Y6" s="10">
        <v>96.455362903225804</v>
      </c>
      <c r="Z6" s="10">
        <v>86.359583333333305</v>
      </c>
      <c r="AA6" s="9">
        <v>86.460416666666603</v>
      </c>
      <c r="AB6" s="9">
        <v>67.523306451612896</v>
      </c>
      <c r="AC6" s="9">
        <v>57.494069444444399</v>
      </c>
      <c r="AD6" s="9">
        <v>53.946918844566703</v>
      </c>
      <c r="AE6" s="9">
        <v>55.075309139784899</v>
      </c>
      <c r="AF6" s="9">
        <v>63.1528879310344</v>
      </c>
      <c r="AG6" s="9">
        <v>55.9198387096774</v>
      </c>
      <c r="AH6" s="9">
        <v>47.3198333333333</v>
      </c>
      <c r="AI6" s="9">
        <v>52.384341397849397</v>
      </c>
      <c r="AJ6" s="9">
        <v>50.609277777777699</v>
      </c>
      <c r="AK6" s="9">
        <v>58.747500000000002</v>
      </c>
      <c r="AL6" s="9">
        <v>55.851075268817198</v>
      </c>
      <c r="AM6" s="11"/>
      <c r="AN6" s="8" t="str">
        <f t="shared" si="2"/>
        <v>GUATEMALA</v>
      </c>
      <c r="AO6" s="8">
        <f t="shared" si="2"/>
        <v>1120</v>
      </c>
      <c r="AP6" s="12">
        <f t="shared" si="10"/>
        <v>76.459999999999994</v>
      </c>
      <c r="AQ6" s="12">
        <f t="shared" si="11"/>
        <v>58.72</v>
      </c>
      <c r="AR6" s="12">
        <f t="shared" si="11"/>
        <v>53.11</v>
      </c>
      <c r="AS6" s="12">
        <f t="shared" si="11"/>
        <v>45.77</v>
      </c>
      <c r="AT6" s="12">
        <f t="shared" si="11"/>
        <v>48.77</v>
      </c>
      <c r="AU6" s="12">
        <f t="shared" si="11"/>
        <v>66.67</v>
      </c>
      <c r="AV6" s="12">
        <f t="shared" si="11"/>
        <v>60.96</v>
      </c>
      <c r="AW6" s="12">
        <f t="shared" si="11"/>
        <v>55.9</v>
      </c>
      <c r="AX6" s="12">
        <f t="shared" si="11"/>
        <v>55.66</v>
      </c>
      <c r="AY6" s="12">
        <f t="shared" si="11"/>
        <v>48.02</v>
      </c>
      <c r="AZ6" s="12">
        <f t="shared" si="11"/>
        <v>58.78</v>
      </c>
      <c r="BA6" s="12">
        <f t="shared" si="11"/>
        <v>50.2</v>
      </c>
      <c r="BC6" s="8" t="str">
        <f t="shared" si="4"/>
        <v>GUATEMALA</v>
      </c>
      <c r="BD6" s="8">
        <f t="shared" si="4"/>
        <v>1120</v>
      </c>
      <c r="BE6" s="14">
        <f t="shared" si="12"/>
        <v>7.7124456535040034E-2</v>
      </c>
      <c r="BF6" s="14">
        <f t="shared" si="5"/>
        <v>6.9974250311570105E-2</v>
      </c>
      <c r="BG6" s="14">
        <f t="shared" si="6"/>
        <v>7.5973757962877642E-2</v>
      </c>
      <c r="BH6" s="14">
        <f t="shared" si="7"/>
        <v>7.0599462612937133E-2</v>
      </c>
      <c r="BI6" s="14">
        <f t="shared" si="7"/>
        <v>7.5423283035516819E-2</v>
      </c>
      <c r="BJ6" s="14">
        <f t="shared" si="7"/>
        <v>8.772973122022043E-2</v>
      </c>
      <c r="BK6" s="14">
        <f t="shared" si="7"/>
        <v>9.1945239125449926E-2</v>
      </c>
      <c r="BL6" s="14">
        <f t="shared" si="7"/>
        <v>9.150472543467561E-2</v>
      </c>
      <c r="BM6" s="14">
        <f t="shared" si="7"/>
        <v>9.4383541726307751E-2</v>
      </c>
      <c r="BN6" s="14">
        <f t="shared" si="7"/>
        <v>8.2419669880879454E-2</v>
      </c>
      <c r="BO6" s="14">
        <f t="shared" si="7"/>
        <v>9.0308935050716008E-2</v>
      </c>
      <c r="BP6" s="14">
        <f t="shared" si="7"/>
        <v>9.2612947103809046E-2</v>
      </c>
      <c r="BR6" s="8" t="str">
        <f t="shared" si="8"/>
        <v>GUATEMALA</v>
      </c>
      <c r="BS6" s="8">
        <f t="shared" si="8"/>
        <v>1120</v>
      </c>
      <c r="BT6" s="14">
        <f t="shared" si="9"/>
        <v>1.407388744459372</v>
      </c>
      <c r="BU6" s="14">
        <f t="shared" si="9"/>
        <v>1.1913551168041474</v>
      </c>
      <c r="BV6" s="14">
        <f t="shared" si="9"/>
        <v>0.99243160901025251</v>
      </c>
      <c r="BW6" s="14">
        <f t="shared" si="9"/>
        <v>0.92032515127562542</v>
      </c>
      <c r="BX6" s="14">
        <f t="shared" si="9"/>
        <v>0.91797462606926927</v>
      </c>
      <c r="BY6" s="14">
        <f t="shared" si="9"/>
        <v>1.0788319610848778</v>
      </c>
      <c r="BZ6" s="14">
        <f t="shared" si="9"/>
        <v>0.94126495942613331</v>
      </c>
      <c r="CA6" s="14">
        <f t="shared" si="9"/>
        <v>0.86716476031890855</v>
      </c>
      <c r="CB6" s="14">
        <f t="shared" si="9"/>
        <v>0.83720656867745058</v>
      </c>
      <c r="CC6" s="14">
        <f t="shared" si="9"/>
        <v>0.82719331915481786</v>
      </c>
      <c r="CD6" s="14">
        <f t="shared" si="9"/>
        <v>0.92399202830017846</v>
      </c>
      <c r="CE6" s="14">
        <f t="shared" si="9"/>
        <v>0.76947035986457857</v>
      </c>
    </row>
    <row r="7" spans="1:83" x14ac:dyDescent="0.3">
      <c r="A7" s="8" t="s">
        <v>0</v>
      </c>
      <c r="B7" s="8">
        <v>1124</v>
      </c>
      <c r="C7" s="36">
        <v>44.590527777777702</v>
      </c>
      <c r="D7" s="36">
        <v>48.924126344085998</v>
      </c>
      <c r="E7" s="36">
        <v>63.0655</v>
      </c>
      <c r="F7" s="36">
        <v>64.952110215053693</v>
      </c>
      <c r="G7" s="36">
        <v>68.101908602150502</v>
      </c>
      <c r="H7" s="36">
        <v>65.556488095237995</v>
      </c>
      <c r="I7" s="36">
        <v>78.512755376344003</v>
      </c>
      <c r="J7" s="36">
        <v>83.945986111111097</v>
      </c>
      <c r="K7" s="36">
        <v>89.819919354838703</v>
      </c>
      <c r="L7" s="36">
        <v>80.237972222222197</v>
      </c>
      <c r="M7" s="36">
        <v>78.834892473118202</v>
      </c>
      <c r="N7" s="36">
        <v>98.571774193548293</v>
      </c>
      <c r="O7" s="10">
        <v>69.538833333333301</v>
      </c>
      <c r="P7" s="10">
        <v>65.612849462365503</v>
      </c>
      <c r="Q7" s="10">
        <v>77.800777777777697</v>
      </c>
      <c r="R7" s="10">
        <v>65.241747311827893</v>
      </c>
      <c r="S7" s="10">
        <v>73.517728494623597</v>
      </c>
      <c r="T7" s="10">
        <v>100.675758928571</v>
      </c>
      <c r="U7" s="10">
        <v>106.14063172042999</v>
      </c>
      <c r="V7" s="10">
        <v>108.599722222222</v>
      </c>
      <c r="W7" s="10">
        <v>104.909758064516</v>
      </c>
      <c r="X7" s="10">
        <v>84.417263888888797</v>
      </c>
      <c r="Y7" s="10">
        <v>98.038938172043004</v>
      </c>
      <c r="Z7" s="10">
        <v>88.042782258064506</v>
      </c>
      <c r="AA7" s="9">
        <v>87.632541666666597</v>
      </c>
      <c r="AB7" s="9">
        <v>68.260510752688106</v>
      </c>
      <c r="AC7" s="9">
        <v>58.099736111111099</v>
      </c>
      <c r="AD7" s="9">
        <v>54.298723118279497</v>
      </c>
      <c r="AE7" s="9">
        <v>55.7933198924731</v>
      </c>
      <c r="AF7" s="9">
        <v>64.2177729885057</v>
      </c>
      <c r="AG7" s="9">
        <v>56.570067204300997</v>
      </c>
      <c r="AH7" s="9">
        <v>47.715125</v>
      </c>
      <c r="AI7" s="9">
        <v>52.498844086021499</v>
      </c>
      <c r="AJ7" s="9">
        <v>50.8093472222222</v>
      </c>
      <c r="AK7" s="9">
        <v>59.149919354838701</v>
      </c>
      <c r="AL7" s="9">
        <v>56.141559139784903</v>
      </c>
      <c r="AM7" s="11"/>
      <c r="AN7" s="8" t="str">
        <f t="shared" si="2"/>
        <v>GUATEMALA</v>
      </c>
      <c r="AO7" s="8">
        <f t="shared" si="2"/>
        <v>1124</v>
      </c>
      <c r="AP7" s="12">
        <f t="shared" si="10"/>
        <v>77.239999999999995</v>
      </c>
      <c r="AQ7" s="12">
        <f t="shared" si="11"/>
        <v>59.1</v>
      </c>
      <c r="AR7" s="12">
        <f t="shared" si="11"/>
        <v>53.5</v>
      </c>
      <c r="AS7" s="12">
        <f t="shared" si="11"/>
        <v>46.01</v>
      </c>
      <c r="AT7" s="12">
        <f t="shared" si="11"/>
        <v>49.27</v>
      </c>
      <c r="AU7" s="12">
        <f t="shared" si="11"/>
        <v>68.010000000000005</v>
      </c>
      <c r="AV7" s="12">
        <f t="shared" si="11"/>
        <v>61.73</v>
      </c>
      <c r="AW7" s="12">
        <f t="shared" si="11"/>
        <v>56.53</v>
      </c>
      <c r="AX7" s="12">
        <f t="shared" si="11"/>
        <v>56</v>
      </c>
      <c r="AY7" s="12">
        <f t="shared" si="11"/>
        <v>48.38</v>
      </c>
      <c r="AZ7" s="12">
        <f t="shared" si="11"/>
        <v>59.19</v>
      </c>
      <c r="BA7" s="12">
        <f t="shared" si="11"/>
        <v>50.46</v>
      </c>
      <c r="BC7" s="8" t="str">
        <f t="shared" si="4"/>
        <v>GUATEMALA</v>
      </c>
      <c r="BD7" s="8">
        <f t="shared" si="4"/>
        <v>1124</v>
      </c>
      <c r="BE7" s="14">
        <f t="shared" si="12"/>
        <v>7.7042522641841693E-2</v>
      </c>
      <c r="BF7" s="14">
        <f t="shared" si="5"/>
        <v>6.9800984740987546E-2</v>
      </c>
      <c r="BG7" s="14">
        <f t="shared" si="6"/>
        <v>7.5974916071618492E-2</v>
      </c>
      <c r="BH7" s="14">
        <f t="shared" si="7"/>
        <v>7.0448254233911572E-2</v>
      </c>
      <c r="BI7" s="14">
        <f t="shared" si="7"/>
        <v>7.5381883295324303E-2</v>
      </c>
      <c r="BJ7" s="14">
        <f t="shared" si="7"/>
        <v>8.7997043248380466E-2</v>
      </c>
      <c r="BK7" s="14">
        <f t="shared" si="7"/>
        <v>9.2110865251914933E-2</v>
      </c>
      <c r="BL7" s="14">
        <f t="shared" si="7"/>
        <v>9.1743289675546347E-2</v>
      </c>
      <c r="BM7" s="14">
        <f t="shared" si="7"/>
        <v>9.4403892427430428E-2</v>
      </c>
      <c r="BN7" s="14">
        <f t="shared" si="7"/>
        <v>8.2274873558546027E-2</v>
      </c>
      <c r="BO7" s="14">
        <f t="shared" si="7"/>
        <v>9.0125364863431381E-2</v>
      </c>
      <c r="BP7" s="14">
        <f t="shared" si="7"/>
        <v>9.2696109991066797E-2</v>
      </c>
      <c r="BR7" s="8" t="str">
        <f t="shared" si="8"/>
        <v>GUATEMALA</v>
      </c>
      <c r="BS7" s="8">
        <f t="shared" si="8"/>
        <v>1124</v>
      </c>
      <c r="BT7" s="14">
        <f t="shared" si="9"/>
        <v>1.4098468086841365</v>
      </c>
      <c r="BU7" s="14">
        <f t="shared" si="9"/>
        <v>1.1907335840847268</v>
      </c>
      <c r="BV7" s="14">
        <f t="shared" si="9"/>
        <v>0.99021307536090464</v>
      </c>
      <c r="BW7" s="14">
        <f t="shared" si="9"/>
        <v>0.91836442175347799</v>
      </c>
      <c r="BX7" s="14">
        <f t="shared" si="9"/>
        <v>0.91921748240536472</v>
      </c>
      <c r="BY7" s="14">
        <f t="shared" si="9"/>
        <v>1.0867886774304083</v>
      </c>
      <c r="BZ7" s="14">
        <f t="shared" si="9"/>
        <v>0.94243153387685275</v>
      </c>
      <c r="CA7" s="14">
        <f t="shared" si="9"/>
        <v>0.86652631034517036</v>
      </c>
      <c r="CB7" s="14">
        <f t="shared" si="9"/>
        <v>0.83421005105764512</v>
      </c>
      <c r="CC7" s="14">
        <f t="shared" si="9"/>
        <v>0.82698478840953138</v>
      </c>
      <c r="CD7" s="14">
        <f t="shared" si="9"/>
        <v>0.9234645920580451</v>
      </c>
      <c r="CE7" s="14">
        <f t="shared" si="9"/>
        <v>0.76542338504642249</v>
      </c>
    </row>
    <row r="8" spans="1:83" x14ac:dyDescent="0.3">
      <c r="A8" s="8" t="s">
        <v>0</v>
      </c>
      <c r="B8" s="8">
        <v>1126</v>
      </c>
      <c r="C8" s="36">
        <v>45.181138888888803</v>
      </c>
      <c r="D8" s="36">
        <v>49.5567876344086</v>
      </c>
      <c r="E8" s="36">
        <v>64.026569444444405</v>
      </c>
      <c r="F8" s="36">
        <v>65.853696236559102</v>
      </c>
      <c r="G8" s="36">
        <v>69.327540322580603</v>
      </c>
      <c r="H8" s="36">
        <v>66.854241071428504</v>
      </c>
      <c r="I8" s="36">
        <v>80.116062670299698</v>
      </c>
      <c r="J8" s="36">
        <v>85.629055555555496</v>
      </c>
      <c r="K8" s="36">
        <v>91.605725806451602</v>
      </c>
      <c r="L8" s="36">
        <v>81.751458333333304</v>
      </c>
      <c r="M8" s="36">
        <v>80.382540322580596</v>
      </c>
      <c r="N8" s="36">
        <v>100.840470430107</v>
      </c>
      <c r="O8" s="10">
        <v>71.023305555555496</v>
      </c>
      <c r="P8" s="10">
        <v>67.168817204301007</v>
      </c>
      <c r="Q8" s="10">
        <v>79.428097222222206</v>
      </c>
      <c r="R8" s="10">
        <v>66.666680107526801</v>
      </c>
      <c r="S8" s="10">
        <v>74.727190860215003</v>
      </c>
      <c r="T8" s="10">
        <v>102.262142857142</v>
      </c>
      <c r="U8" s="10">
        <v>108.235470430107</v>
      </c>
      <c r="V8" s="10">
        <v>110.797333333333</v>
      </c>
      <c r="W8" s="10">
        <v>106.789556451612</v>
      </c>
      <c r="X8" s="10">
        <v>86.120472222222205</v>
      </c>
      <c r="Y8" s="10">
        <v>99.5101612903225</v>
      </c>
      <c r="Z8" s="10">
        <v>89.548763440860199</v>
      </c>
      <c r="AA8" s="9">
        <v>88.944564606741494</v>
      </c>
      <c r="AB8" s="9">
        <v>69.521962365591307</v>
      </c>
      <c r="AC8" s="9">
        <v>59.337319444444397</v>
      </c>
      <c r="AD8" s="9">
        <v>55.335752688172001</v>
      </c>
      <c r="AE8" s="9">
        <v>56.880739247311801</v>
      </c>
      <c r="AF8" s="9">
        <v>65.456580459770095</v>
      </c>
      <c r="AG8" s="9">
        <v>57.617204301075198</v>
      </c>
      <c r="AH8" s="9">
        <v>48.394930555555497</v>
      </c>
      <c r="AI8" s="9">
        <v>53.053790322580603</v>
      </c>
      <c r="AJ8" s="9">
        <v>51.355055555555502</v>
      </c>
      <c r="AK8" s="9">
        <v>59.887123655913904</v>
      </c>
      <c r="AL8" s="9">
        <v>56.812903225806402</v>
      </c>
      <c r="AM8" s="11"/>
      <c r="AN8" s="8" t="str">
        <f t="shared" si="2"/>
        <v>GUATEMALA</v>
      </c>
      <c r="AO8" s="8">
        <f t="shared" si="2"/>
        <v>1126</v>
      </c>
      <c r="AP8" s="12">
        <f t="shared" si="10"/>
        <v>78.52</v>
      </c>
      <c r="AQ8" s="12">
        <f t="shared" si="11"/>
        <v>60.33</v>
      </c>
      <c r="AR8" s="12">
        <f t="shared" si="11"/>
        <v>54.62</v>
      </c>
      <c r="AS8" s="12">
        <f t="shared" si="11"/>
        <v>46.9</v>
      </c>
      <c r="AT8" s="12">
        <f t="shared" si="11"/>
        <v>50.07</v>
      </c>
      <c r="AU8" s="12">
        <f t="shared" si="11"/>
        <v>68.97</v>
      </c>
      <c r="AV8" s="12">
        <f t="shared" si="11"/>
        <v>62.77</v>
      </c>
      <c r="AW8" s="12">
        <f t="shared" si="11"/>
        <v>57.42</v>
      </c>
      <c r="AX8" s="12">
        <f t="shared" si="11"/>
        <v>56.65</v>
      </c>
      <c r="AY8" s="12">
        <f t="shared" si="11"/>
        <v>49.01</v>
      </c>
      <c r="AZ8" s="12">
        <f t="shared" si="11"/>
        <v>59.78</v>
      </c>
      <c r="BA8" s="12">
        <f t="shared" si="11"/>
        <v>51</v>
      </c>
      <c r="BC8" s="8" t="str">
        <f t="shared" si="4"/>
        <v>GUATEMALA</v>
      </c>
      <c r="BD8" s="8">
        <f t="shared" si="4"/>
        <v>1126</v>
      </c>
      <c r="BE8" s="14">
        <f t="shared" si="12"/>
        <v>7.6950081168045678E-2</v>
      </c>
      <c r="BF8" s="14">
        <f t="shared" si="5"/>
        <v>6.9860271224347695E-2</v>
      </c>
      <c r="BG8" s="14">
        <f t="shared" si="6"/>
        <v>7.6065976938673327E-2</v>
      </c>
      <c r="BH8" s="14">
        <f t="shared" si="7"/>
        <v>7.0463632477700003E-2</v>
      </c>
      <c r="BI8" s="14">
        <f t="shared" si="7"/>
        <v>7.5369609780948796E-2</v>
      </c>
      <c r="BJ8" s="14">
        <f t="shared" si="7"/>
        <v>8.7986818620255786E-2</v>
      </c>
      <c r="BK8" s="14">
        <f t="shared" si="7"/>
        <v>9.2261300190454615E-2</v>
      </c>
      <c r="BL8" s="14">
        <f t="shared" si="7"/>
        <v>9.1830911053621345E-2</v>
      </c>
      <c r="BM8" s="14">
        <f t="shared" si="7"/>
        <v>9.431693886409509E-2</v>
      </c>
      <c r="BN8" s="14">
        <f t="shared" si="7"/>
        <v>8.2230640320894624E-2</v>
      </c>
      <c r="BO8" s="14">
        <f t="shared" si="7"/>
        <v>8.9939878833592779E-2</v>
      </c>
      <c r="BP8" s="14">
        <f t="shared" si="7"/>
        <v>9.2723940527370194E-2</v>
      </c>
      <c r="BR8" s="8" t="str">
        <f t="shared" si="8"/>
        <v>GUATEMALA</v>
      </c>
      <c r="BS8" s="8">
        <f t="shared" si="8"/>
        <v>1126</v>
      </c>
      <c r="BT8" s="14">
        <f t="shared" si="9"/>
        <v>1.4121486477329843</v>
      </c>
      <c r="BU8" s="14">
        <f t="shared" si="9"/>
        <v>1.1952120807445072</v>
      </c>
      <c r="BV8" s="14">
        <f t="shared" si="9"/>
        <v>0.99380302561155087</v>
      </c>
      <c r="BW8" s="14">
        <f t="shared" si="9"/>
        <v>0.92119071327117452</v>
      </c>
      <c r="BX8" s="14">
        <f t="shared" si="9"/>
        <v>0.91953234620084623</v>
      </c>
      <c r="BY8" s="14">
        <f t="shared" si="9"/>
        <v>1.0848572487980257</v>
      </c>
      <c r="BZ8" s="14">
        <f t="shared" si="9"/>
        <v>0.94165769739527438</v>
      </c>
      <c r="CA8" s="14">
        <f t="shared" si="9"/>
        <v>0.86535501669432047</v>
      </c>
      <c r="CB8" s="14">
        <f t="shared" si="9"/>
        <v>0.83127944973061596</v>
      </c>
      <c r="CC8" s="14">
        <f t="shared" si="9"/>
        <v>0.82487955328154194</v>
      </c>
      <c r="CD8" s="14">
        <f t="shared" si="9"/>
        <v>0.91988829408225381</v>
      </c>
      <c r="CE8" s="14">
        <f t="shared" si="9"/>
        <v>0.76122971441321752</v>
      </c>
    </row>
    <row r="9" spans="1:83" x14ac:dyDescent="0.3">
      <c r="A9" s="8" t="s">
        <v>0</v>
      </c>
      <c r="B9" s="8">
        <v>1132</v>
      </c>
      <c r="C9" s="36">
        <v>44.442064606741503</v>
      </c>
      <c r="D9" s="36">
        <v>48.182002688171998</v>
      </c>
      <c r="E9" s="36">
        <v>61.430043103448199</v>
      </c>
      <c r="F9" s="36">
        <v>64.0889112903225</v>
      </c>
      <c r="G9" s="36">
        <v>67.555067204300997</v>
      </c>
      <c r="H9" s="36">
        <v>65.031145833333298</v>
      </c>
      <c r="I9" s="36">
        <v>77.703817204301004</v>
      </c>
      <c r="J9" s="36">
        <v>82.697416666666598</v>
      </c>
      <c r="K9" s="36">
        <v>88.593521505376302</v>
      </c>
      <c r="L9" s="36">
        <v>79.790694444444398</v>
      </c>
      <c r="M9" s="36">
        <v>78.051787634408598</v>
      </c>
      <c r="N9" s="36">
        <v>96.940685483870894</v>
      </c>
      <c r="O9" s="10">
        <v>68.5659722222222</v>
      </c>
      <c r="P9" s="10">
        <v>64.546182795698897</v>
      </c>
      <c r="Q9" s="10">
        <v>76.252125000000007</v>
      </c>
      <c r="R9" s="10">
        <v>63.913024193548303</v>
      </c>
      <c r="S9" s="10">
        <v>72.004852150537602</v>
      </c>
      <c r="T9" s="10">
        <v>97.636592261904696</v>
      </c>
      <c r="U9" s="10">
        <v>103.68674731182701</v>
      </c>
      <c r="V9" s="10">
        <v>106.034333333333</v>
      </c>
      <c r="W9" s="10">
        <v>102.66576612903199</v>
      </c>
      <c r="X9" s="10">
        <v>82.652097222222196</v>
      </c>
      <c r="Y9" s="10">
        <v>96.270981182795595</v>
      </c>
      <c r="Z9" s="10">
        <v>86.266545698924702</v>
      </c>
      <c r="AA9" s="9">
        <v>86.456513888888793</v>
      </c>
      <c r="AB9" s="9">
        <v>67.6028897849462</v>
      </c>
      <c r="AC9" s="9">
        <v>57.432972222222197</v>
      </c>
      <c r="AD9" s="9">
        <v>53.594771505376301</v>
      </c>
      <c r="AE9" s="9">
        <v>54.793400537634398</v>
      </c>
      <c r="AF9" s="9">
        <v>62.7405747126436</v>
      </c>
      <c r="AG9" s="9">
        <v>55.631545698924697</v>
      </c>
      <c r="AH9" s="9">
        <v>47.096958333333298</v>
      </c>
      <c r="AI9" s="9">
        <v>52.193642473118203</v>
      </c>
      <c r="AJ9" s="9">
        <v>50.508027777777698</v>
      </c>
      <c r="AK9" s="9">
        <v>58.635188172043001</v>
      </c>
      <c r="AL9" s="9">
        <v>55.747526881720397</v>
      </c>
      <c r="AM9" s="11"/>
      <c r="AN9" s="8" t="str">
        <f t="shared" si="2"/>
        <v>GUATEMALA</v>
      </c>
      <c r="AO9" s="8">
        <f t="shared" si="2"/>
        <v>1132</v>
      </c>
      <c r="AP9" s="12">
        <f t="shared" si="10"/>
        <v>76.2</v>
      </c>
      <c r="AQ9" s="12">
        <f t="shared" si="11"/>
        <v>58.65</v>
      </c>
      <c r="AR9" s="12">
        <f t="shared" si="11"/>
        <v>53.02</v>
      </c>
      <c r="AS9" s="12">
        <f t="shared" si="11"/>
        <v>45.42</v>
      </c>
      <c r="AT9" s="12">
        <f t="shared" si="11"/>
        <v>48.38</v>
      </c>
      <c r="AU9" s="12">
        <f t="shared" si="11"/>
        <v>65.849999999999994</v>
      </c>
      <c r="AV9" s="12">
        <f t="shared" si="11"/>
        <v>60.42</v>
      </c>
      <c r="AW9" s="12">
        <f t="shared" si="11"/>
        <v>55.47</v>
      </c>
      <c r="AX9" s="12">
        <f t="shared" si="11"/>
        <v>55.3</v>
      </c>
      <c r="AY9" s="12">
        <f t="shared" si="11"/>
        <v>47.79</v>
      </c>
      <c r="AZ9" s="12">
        <f t="shared" si="11"/>
        <v>58.48</v>
      </c>
      <c r="BA9" s="12">
        <f t="shared" si="11"/>
        <v>50.01</v>
      </c>
      <c r="BC9" s="8" t="str">
        <f t="shared" si="4"/>
        <v>GUATEMALA</v>
      </c>
      <c r="BD9" s="8">
        <f t="shared" si="4"/>
        <v>1132</v>
      </c>
      <c r="BE9" s="14">
        <f t="shared" si="12"/>
        <v>7.7388738498863158E-2</v>
      </c>
      <c r="BF9" s="14">
        <f t="shared" si="5"/>
        <v>6.996528644800562E-2</v>
      </c>
      <c r="BG9" s="14">
        <f t="shared" si="6"/>
        <v>7.5701243742258797E-2</v>
      </c>
      <c r="BH9" s="14">
        <f t="shared" si="7"/>
        <v>7.0456329301965007E-2</v>
      </c>
      <c r="BI9" s="14">
        <f t="shared" si="7"/>
        <v>7.5405670809245762E-2</v>
      </c>
      <c r="BJ9" s="14">
        <f t="shared" si="7"/>
        <v>8.7454462021345103E-2</v>
      </c>
      <c r="BK9" s="14">
        <f t="shared" si="7"/>
        <v>9.1960411210249754E-2</v>
      </c>
      <c r="BL9" s="14">
        <f t="shared" si="7"/>
        <v>9.149739226369466E-2</v>
      </c>
      <c r="BM9" s="14">
        <f t="shared" si="7"/>
        <v>9.4455456255601755E-2</v>
      </c>
      <c r="BN9" s="14">
        <f t="shared" si="7"/>
        <v>8.2621173636091769E-2</v>
      </c>
      <c r="BO9" s="14">
        <f t="shared" si="7"/>
        <v>9.0383591218530679E-2</v>
      </c>
      <c r="BP9" s="14">
        <f t="shared" si="7"/>
        <v>9.2710244594147978E-2</v>
      </c>
      <c r="BR9" s="8" t="str">
        <f t="shared" si="8"/>
        <v>GUATEMALA</v>
      </c>
      <c r="BS9" s="8">
        <f t="shared" si="8"/>
        <v>1132</v>
      </c>
      <c r="BT9" s="14">
        <f t="shared" si="9"/>
        <v>1.4018707410378815</v>
      </c>
      <c r="BU9" s="14">
        <f t="shared" si="9"/>
        <v>1.1934947620451477</v>
      </c>
      <c r="BV9" s="14">
        <f t="shared" si="9"/>
        <v>0.99724112089660633</v>
      </c>
      <c r="BW9" s="14">
        <f t="shared" si="9"/>
        <v>0.91790673959868996</v>
      </c>
      <c r="BX9" s="14">
        <f t="shared" si="9"/>
        <v>0.91341858642259199</v>
      </c>
      <c r="BY9" s="14">
        <f t="shared" si="9"/>
        <v>1.0719874215687568</v>
      </c>
      <c r="BZ9" s="14">
        <f t="shared" si="9"/>
        <v>0.935459496504083</v>
      </c>
      <c r="CA9" s="14">
        <f t="shared" si="9"/>
        <v>0.86318175164121647</v>
      </c>
      <c r="CB9" s="14">
        <f t="shared" si="9"/>
        <v>0.8336123271897371</v>
      </c>
      <c r="CC9" s="14">
        <f t="shared" si="9"/>
        <v>0.82347663366278656</v>
      </c>
      <c r="CD9" s="14">
        <f t="shared" si="9"/>
        <v>0.92124420816376473</v>
      </c>
      <c r="CE9" s="14">
        <f t="shared" si="9"/>
        <v>0.76805708025971009</v>
      </c>
    </row>
    <row r="10" spans="1:83" x14ac:dyDescent="0.3">
      <c r="A10" s="8" t="s">
        <v>0</v>
      </c>
      <c r="B10" s="8">
        <v>1133</v>
      </c>
      <c r="C10" s="36">
        <v>41.4133472222222</v>
      </c>
      <c r="D10" s="36">
        <v>44.970376344085999</v>
      </c>
      <c r="E10" s="36">
        <v>57.857513888888803</v>
      </c>
      <c r="F10" s="36">
        <v>61.311438172042998</v>
      </c>
      <c r="G10" s="36">
        <v>65.761061827956894</v>
      </c>
      <c r="H10" s="36">
        <v>62.8282886904761</v>
      </c>
      <c r="I10" s="36">
        <v>76.612956989247294</v>
      </c>
      <c r="J10" s="36">
        <v>81.911527777777707</v>
      </c>
      <c r="K10" s="36">
        <v>88.280551075268804</v>
      </c>
      <c r="L10" s="36">
        <v>76.147208333333296</v>
      </c>
      <c r="M10" s="36">
        <v>74.147486559139693</v>
      </c>
      <c r="N10" s="36">
        <v>94.486948924731095</v>
      </c>
      <c r="O10" s="10">
        <v>65.603388888888801</v>
      </c>
      <c r="P10" s="10">
        <v>60.730483870967703</v>
      </c>
      <c r="Q10" s="10">
        <v>74.121166666666596</v>
      </c>
      <c r="R10" s="10">
        <v>62.741021505376303</v>
      </c>
      <c r="S10" s="10">
        <v>71.102943548387003</v>
      </c>
      <c r="T10" s="10">
        <v>97.479672619047605</v>
      </c>
      <c r="U10" s="10">
        <v>104.24221774193499</v>
      </c>
      <c r="V10" s="10">
        <v>106.805861111111</v>
      </c>
      <c r="W10" s="10">
        <v>103.329233870967</v>
      </c>
      <c r="X10" s="10">
        <v>82.448569444444402</v>
      </c>
      <c r="Y10" s="10">
        <v>95.619301075268794</v>
      </c>
      <c r="Z10" s="10">
        <v>86.598951612903207</v>
      </c>
      <c r="AA10" s="9">
        <v>85.701958333333295</v>
      </c>
      <c r="AB10" s="9">
        <v>64.041223118279504</v>
      </c>
      <c r="AC10" s="9">
        <v>54.476819444444402</v>
      </c>
      <c r="AD10" s="9">
        <v>52.9705241935483</v>
      </c>
      <c r="AE10" s="9">
        <v>53.0026612903225</v>
      </c>
      <c r="AF10" s="9">
        <v>62.338405172413701</v>
      </c>
      <c r="AG10" s="9">
        <v>54.466263440860203</v>
      </c>
      <c r="AH10" s="9">
        <v>47.187347222222201</v>
      </c>
      <c r="AI10" s="9">
        <v>51.761465053763402</v>
      </c>
      <c r="AJ10" s="9">
        <v>48.550912921348299</v>
      </c>
      <c r="AK10" s="9">
        <v>57.414233870967699</v>
      </c>
      <c r="AL10" s="9">
        <v>52.8399327956989</v>
      </c>
      <c r="AM10" s="11"/>
      <c r="AN10" s="8" t="str">
        <f t="shared" si="2"/>
        <v>GUATEMALA</v>
      </c>
      <c r="AO10" s="8">
        <f t="shared" si="2"/>
        <v>1133</v>
      </c>
      <c r="AP10" s="12">
        <f t="shared" si="10"/>
        <v>75.64</v>
      </c>
      <c r="AQ10" s="12">
        <f t="shared" si="11"/>
        <v>55.43</v>
      </c>
      <c r="AR10" s="12">
        <f t="shared" si="11"/>
        <v>51.04</v>
      </c>
      <c r="AS10" s="12">
        <f t="shared" si="11"/>
        <v>44.89</v>
      </c>
      <c r="AT10" s="12">
        <f t="shared" si="11"/>
        <v>47.09</v>
      </c>
      <c r="AU10" s="12">
        <f t="shared" si="11"/>
        <v>66.239999999999995</v>
      </c>
      <c r="AV10" s="12">
        <f t="shared" si="11"/>
        <v>60.17</v>
      </c>
      <c r="AW10" s="12">
        <f t="shared" si="11"/>
        <v>55.92</v>
      </c>
      <c r="AX10" s="12">
        <f t="shared" si="11"/>
        <v>55.23</v>
      </c>
      <c r="AY10" s="12">
        <f t="shared" si="11"/>
        <v>47.02</v>
      </c>
      <c r="AZ10" s="12">
        <f t="shared" si="11"/>
        <v>58.3</v>
      </c>
      <c r="BA10" s="12">
        <f t="shared" si="11"/>
        <v>48.49</v>
      </c>
      <c r="BC10" s="8" t="str">
        <f t="shared" si="4"/>
        <v>GUATEMALA</v>
      </c>
      <c r="BD10" s="8">
        <f t="shared" si="4"/>
        <v>1133</v>
      </c>
      <c r="BE10" s="14">
        <f t="shared" si="12"/>
        <v>7.6436142033718096E-2</v>
      </c>
      <c r="BF10" s="14">
        <f t="shared" si="5"/>
        <v>6.7323152163144481E-2</v>
      </c>
      <c r="BG10" s="14">
        <f t="shared" si="6"/>
        <v>7.395203211630498E-2</v>
      </c>
      <c r="BH10" s="14">
        <f t="shared" si="7"/>
        <v>7.0210904953460468E-2</v>
      </c>
      <c r="BI10" s="14">
        <f t="shared" si="7"/>
        <v>7.5304969985594952E-2</v>
      </c>
      <c r="BJ10" s="14">
        <f t="shared" si="7"/>
        <v>8.8306063616524377E-2</v>
      </c>
      <c r="BK10" s="14">
        <f t="shared" si="7"/>
        <v>9.3333254065200433E-2</v>
      </c>
      <c r="BL10" s="14">
        <f t="shared" si="7"/>
        <v>9.3564601855549143E-2</v>
      </c>
      <c r="BM10" s="14">
        <f t="shared" si="7"/>
        <v>9.6525972664712217E-2</v>
      </c>
      <c r="BN10" s="14">
        <f t="shared" si="7"/>
        <v>8.2158577909303157E-2</v>
      </c>
      <c r="BO10" s="14">
        <f t="shared" si="7"/>
        <v>9.0104599749433884E-2</v>
      </c>
      <c r="BP10" s="14">
        <f t="shared" si="7"/>
        <v>9.2779728887053908E-2</v>
      </c>
      <c r="BR10" s="8" t="str">
        <f t="shared" si="8"/>
        <v>GUATEMALA</v>
      </c>
      <c r="BS10" s="8">
        <f t="shared" si="8"/>
        <v>1133</v>
      </c>
      <c r="BT10" s="14">
        <f t="shared" si="9"/>
        <v>1.4452385062600448</v>
      </c>
      <c r="BU10" s="14">
        <f t="shared" si="9"/>
        <v>1.2024852981256555</v>
      </c>
      <c r="BV10" s="14">
        <f t="shared" si="9"/>
        <v>1.0080340871299021</v>
      </c>
      <c r="BW10" s="14">
        <f t="shared" si="9"/>
        <v>0.93379466459657667</v>
      </c>
      <c r="BX10" s="14">
        <f t="shared" si="9"/>
        <v>0.91333361264194968</v>
      </c>
      <c r="BY10" s="14">
        <f t="shared" si="9"/>
        <v>1.0955133882062604</v>
      </c>
      <c r="BZ10" s="14">
        <f t="shared" si="9"/>
        <v>0.94156573761016593</v>
      </c>
      <c r="CA10" s="14">
        <f t="shared" si="9"/>
        <v>0.87286109208921736</v>
      </c>
      <c r="CB10" s="14">
        <f t="shared" si="9"/>
        <v>0.83570079108499029</v>
      </c>
      <c r="CC10" s="14">
        <f t="shared" si="9"/>
        <v>0.83580768533419469</v>
      </c>
      <c r="CD10" s="14">
        <f t="shared" si="9"/>
        <v>0.9450142866251221</v>
      </c>
      <c r="CE10" s="14">
        <f t="shared" si="9"/>
        <v>0.76334293651989493</v>
      </c>
    </row>
    <row r="11" spans="1:83" x14ac:dyDescent="0.3">
      <c r="A11" s="8" t="s">
        <v>0</v>
      </c>
      <c r="B11" s="8">
        <v>1140</v>
      </c>
      <c r="C11" s="36">
        <v>44.095083333333299</v>
      </c>
      <c r="D11" s="36">
        <v>48.310698924731099</v>
      </c>
      <c r="E11" s="36">
        <v>62.014472222222203</v>
      </c>
      <c r="F11" s="36">
        <v>64.127822580645102</v>
      </c>
      <c r="G11" s="36">
        <v>67.2383198924731</v>
      </c>
      <c r="H11" s="36">
        <v>64.684419642857094</v>
      </c>
      <c r="I11" s="36">
        <v>77.271465053763393</v>
      </c>
      <c r="J11" s="36">
        <v>82.407499999999999</v>
      </c>
      <c r="K11" s="36">
        <v>88.224771505376296</v>
      </c>
      <c r="L11" s="36">
        <v>79.286041666666605</v>
      </c>
      <c r="M11" s="36">
        <v>77.800080645161202</v>
      </c>
      <c r="N11" s="36">
        <v>96.726075268817198</v>
      </c>
      <c r="O11" s="10">
        <v>68.410430555555493</v>
      </c>
      <c r="P11" s="10">
        <v>64.7078225806451</v>
      </c>
      <c r="Q11" s="10">
        <v>76.494055555555505</v>
      </c>
      <c r="R11" s="10">
        <v>64.040591397849397</v>
      </c>
      <c r="S11" s="10">
        <v>72.227177419354803</v>
      </c>
      <c r="T11" s="10">
        <v>98.302261904761906</v>
      </c>
      <c r="U11" s="10">
        <v>103.943293010752</v>
      </c>
      <c r="V11" s="10">
        <v>106.27422222222199</v>
      </c>
      <c r="W11" s="10">
        <v>102.829973118279</v>
      </c>
      <c r="X11" s="10">
        <v>82.691097222222197</v>
      </c>
      <c r="Y11" s="10">
        <v>96.425067204301001</v>
      </c>
      <c r="Z11" s="10">
        <v>86.314408602150493</v>
      </c>
      <c r="AA11" s="9">
        <v>86.416944444444397</v>
      </c>
      <c r="AB11" s="9">
        <v>67.4791532258064</v>
      </c>
      <c r="AC11" s="9">
        <v>57.4701666666666</v>
      </c>
      <c r="AD11" s="9">
        <v>53.695389784946201</v>
      </c>
      <c r="AE11" s="9">
        <v>55.053494623655901</v>
      </c>
      <c r="AF11" s="9">
        <v>63.125402298850503</v>
      </c>
      <c r="AG11" s="9">
        <v>55.886438172043</v>
      </c>
      <c r="AH11" s="9">
        <v>47.286777777777701</v>
      </c>
      <c r="AI11" s="9">
        <v>52.346626344085998</v>
      </c>
      <c r="AJ11" s="9">
        <v>50.588625</v>
      </c>
      <c r="AK11" s="9">
        <v>58.721061827956902</v>
      </c>
      <c r="AL11" s="9">
        <v>55.831478494623603</v>
      </c>
      <c r="AM11" s="11"/>
      <c r="AN11" s="8" t="str">
        <f t="shared" si="2"/>
        <v>GUATEMALA</v>
      </c>
      <c r="AO11" s="8">
        <f t="shared" si="2"/>
        <v>1140</v>
      </c>
      <c r="AP11" s="12">
        <f t="shared" si="10"/>
        <v>76.41</v>
      </c>
      <c r="AQ11" s="12">
        <f t="shared" si="11"/>
        <v>58.68</v>
      </c>
      <c r="AR11" s="12">
        <f t="shared" si="11"/>
        <v>53.08</v>
      </c>
      <c r="AS11" s="12">
        <f t="shared" si="11"/>
        <v>45.59</v>
      </c>
      <c r="AT11" s="12">
        <f t="shared" si="11"/>
        <v>48.75</v>
      </c>
      <c r="AU11" s="12">
        <f t="shared" si="11"/>
        <v>66.709999999999994</v>
      </c>
      <c r="AV11" s="12">
        <f t="shared" si="11"/>
        <v>60.92</v>
      </c>
      <c r="AW11" s="12">
        <f t="shared" si="11"/>
        <v>55.86</v>
      </c>
      <c r="AX11" s="12">
        <f t="shared" si="11"/>
        <v>55.62</v>
      </c>
      <c r="AY11" s="12">
        <f t="shared" si="11"/>
        <v>48</v>
      </c>
      <c r="AZ11" s="12">
        <f t="shared" si="11"/>
        <v>58.76</v>
      </c>
      <c r="BA11" s="12">
        <f t="shared" si="11"/>
        <v>50.18</v>
      </c>
      <c r="BC11" s="8" t="str">
        <f t="shared" si="4"/>
        <v>GUATEMALA</v>
      </c>
      <c r="BD11" s="8">
        <f t="shared" si="4"/>
        <v>1140</v>
      </c>
      <c r="BE11" s="14">
        <f t="shared" si="12"/>
        <v>7.713914021449346E-2</v>
      </c>
      <c r="BF11" s="14">
        <f t="shared" si="5"/>
        <v>6.9994285995336469E-2</v>
      </c>
      <c r="BG11" s="14">
        <f t="shared" si="6"/>
        <v>7.5997592813129428E-2</v>
      </c>
      <c r="BH11" s="14">
        <f t="shared" si="7"/>
        <v>7.0524050305778782E-2</v>
      </c>
      <c r="BI11" s="14">
        <f t="shared" si="7"/>
        <v>7.5431542114512626E-2</v>
      </c>
      <c r="BJ11" s="14">
        <f t="shared" si="7"/>
        <v>8.7682868421003035E-2</v>
      </c>
      <c r="BK11" s="14">
        <f t="shared" si="7"/>
        <v>9.1944281076940679E-2</v>
      </c>
      <c r="BL11" s="14">
        <f t="shared" si="7"/>
        <v>9.1505038496970559E-2</v>
      </c>
      <c r="BM11" s="14">
        <f t="shared" si="7"/>
        <v>9.4387394167520691E-2</v>
      </c>
      <c r="BN11" s="14">
        <f t="shared" si="7"/>
        <v>8.2429809096513942E-2</v>
      </c>
      <c r="BO11" s="14">
        <f t="shared" si="7"/>
        <v>9.0333039724605768E-2</v>
      </c>
      <c r="BP11" s="14">
        <f t="shared" si="7"/>
        <v>9.2630957573194575E-2</v>
      </c>
      <c r="BR11" s="8" t="str">
        <f t="shared" si="8"/>
        <v>GUATEMALA</v>
      </c>
      <c r="BS11" s="8">
        <f t="shared" si="8"/>
        <v>1140</v>
      </c>
      <c r="BT11" s="14">
        <f t="shared" si="9"/>
        <v>1.4073214424436422</v>
      </c>
      <c r="BU11" s="14">
        <f t="shared" si="9"/>
        <v>1.1911190752100718</v>
      </c>
      <c r="BV11" s="14">
        <f t="shared" si="9"/>
        <v>0.99239477709515256</v>
      </c>
      <c r="BW11" s="14">
        <f t="shared" si="9"/>
        <v>0.91854920519950112</v>
      </c>
      <c r="BX11" s="14">
        <f t="shared" si="9"/>
        <v>0.9182117506405808</v>
      </c>
      <c r="BY11" s="14">
        <f t="shared" si="9"/>
        <v>1.0809385067481228</v>
      </c>
      <c r="BZ11" s="14">
        <f t="shared" si="9"/>
        <v>0.94141661707486834</v>
      </c>
      <c r="CA11" s="14">
        <f t="shared" si="9"/>
        <v>0.86728445765686268</v>
      </c>
      <c r="CB11" s="14">
        <f t="shared" si="9"/>
        <v>0.83730268141212394</v>
      </c>
      <c r="CC11" s="14">
        <f t="shared" si="9"/>
        <v>0.8273624216401082</v>
      </c>
      <c r="CD11" s="14">
        <f t="shared" si="9"/>
        <v>0.92418837805901377</v>
      </c>
      <c r="CE11" s="14">
        <f t="shared" si="9"/>
        <v>0.76959885448852461</v>
      </c>
    </row>
    <row r="12" spans="1:83" x14ac:dyDescent="0.3">
      <c r="A12" s="8" t="s">
        <v>0</v>
      </c>
      <c r="B12" s="8">
        <v>1141</v>
      </c>
      <c r="C12" s="36">
        <v>39.445</v>
      </c>
      <c r="D12" s="36">
        <v>42.624529569892402</v>
      </c>
      <c r="E12" s="36">
        <v>55.150583333333302</v>
      </c>
      <c r="F12" s="36">
        <v>59.252688172043001</v>
      </c>
      <c r="G12" s="36">
        <v>64.424946236559094</v>
      </c>
      <c r="H12" s="36">
        <v>61.231398809523803</v>
      </c>
      <c r="I12" s="36">
        <v>75.181115591397798</v>
      </c>
      <c r="J12" s="36">
        <v>80.285722222222205</v>
      </c>
      <c r="K12" s="36">
        <v>86.881693548387005</v>
      </c>
      <c r="L12" s="36">
        <v>73.859819444444398</v>
      </c>
      <c r="M12" s="36">
        <v>71.343333333333305</v>
      </c>
      <c r="N12" s="36">
        <v>91.737567204301001</v>
      </c>
      <c r="O12" s="10">
        <v>63.206944444444403</v>
      </c>
      <c r="P12" s="10">
        <v>58.002338709677403</v>
      </c>
      <c r="Q12" s="10">
        <v>71.546166666666593</v>
      </c>
      <c r="R12" s="10">
        <v>60.8658467741935</v>
      </c>
      <c r="S12" s="10">
        <v>69.243077956989197</v>
      </c>
      <c r="T12" s="10">
        <v>94.712202380952306</v>
      </c>
      <c r="U12" s="10">
        <v>101.823091397849</v>
      </c>
      <c r="V12" s="10">
        <v>104.38575</v>
      </c>
      <c r="W12" s="10">
        <v>101.052258064516</v>
      </c>
      <c r="X12" s="10">
        <v>80.807694444444394</v>
      </c>
      <c r="Y12" s="10">
        <v>93.655389784946195</v>
      </c>
      <c r="Z12" s="10">
        <v>85.105147849462298</v>
      </c>
      <c r="AA12" s="9">
        <v>84.152833333333305</v>
      </c>
      <c r="AB12" s="9">
        <v>61.547607526881698</v>
      </c>
      <c r="AC12" s="9">
        <v>52.191805555555497</v>
      </c>
      <c r="AD12" s="9">
        <v>51.729811827956901</v>
      </c>
      <c r="AE12" s="9">
        <v>51.878790322580599</v>
      </c>
      <c r="AF12" s="9">
        <v>61.072614942528702</v>
      </c>
      <c r="AG12" s="9">
        <v>53.353736559139698</v>
      </c>
      <c r="AH12" s="9">
        <v>46.2048611111111</v>
      </c>
      <c r="AI12" s="9">
        <v>50.625981182795599</v>
      </c>
      <c r="AJ12" s="9">
        <v>47.510861111111097</v>
      </c>
      <c r="AK12" s="9">
        <v>56.3925268817204</v>
      </c>
      <c r="AL12" s="9">
        <v>51.616962365591299</v>
      </c>
      <c r="AM12" s="11"/>
      <c r="AN12" s="8" t="str">
        <f t="shared" si="2"/>
        <v>GUATEMALA</v>
      </c>
      <c r="AO12" s="8">
        <f t="shared" si="2"/>
        <v>1141</v>
      </c>
      <c r="AP12" s="12">
        <f t="shared" si="10"/>
        <v>74.61</v>
      </c>
      <c r="AQ12" s="12">
        <f t="shared" si="11"/>
        <v>53.47</v>
      </c>
      <c r="AR12" s="12">
        <f t="shared" si="11"/>
        <v>49.36</v>
      </c>
      <c r="AS12" s="12">
        <f t="shared" si="11"/>
        <v>43.92</v>
      </c>
      <c r="AT12" s="12">
        <f t="shared" si="11"/>
        <v>46.08</v>
      </c>
      <c r="AU12" s="12">
        <f t="shared" si="11"/>
        <v>64.75</v>
      </c>
      <c r="AV12" s="12">
        <f t="shared" si="11"/>
        <v>58.91</v>
      </c>
      <c r="AW12" s="12">
        <f t="shared" si="11"/>
        <v>54.78</v>
      </c>
      <c r="AX12" s="12">
        <f t="shared" si="11"/>
        <v>54.05</v>
      </c>
      <c r="AY12" s="12">
        <f t="shared" si="11"/>
        <v>46.3</v>
      </c>
      <c r="AZ12" s="12">
        <f t="shared" si="11"/>
        <v>57.72</v>
      </c>
      <c r="BA12" s="12">
        <f t="shared" si="11"/>
        <v>47.72</v>
      </c>
      <c r="BC12" s="8" t="str">
        <f t="shared" si="4"/>
        <v>GUATEMALA</v>
      </c>
      <c r="BD12" s="8">
        <f t="shared" si="4"/>
        <v>1141</v>
      </c>
      <c r="BE12" s="14">
        <f t="shared" si="12"/>
        <v>7.6119380773993883E-2</v>
      </c>
      <c r="BF12" s="14">
        <f t="shared" si="5"/>
        <v>6.6083002922009082E-2</v>
      </c>
      <c r="BG12" s="14">
        <f t="shared" si="6"/>
        <v>7.2893671341970057E-2</v>
      </c>
      <c r="BH12" s="14">
        <f t="shared" si="7"/>
        <v>7.0024920663684889E-2</v>
      </c>
      <c r="BI12" s="14">
        <f t="shared" si="7"/>
        <v>7.5606784759843476E-2</v>
      </c>
      <c r="BJ12" s="14">
        <f t="shared" si="7"/>
        <v>8.842996515651573E-2</v>
      </c>
      <c r="BK12" s="14">
        <f t="shared" si="7"/>
        <v>9.3866464379904882E-2</v>
      </c>
      <c r="BL12" s="14">
        <f t="shared" si="7"/>
        <v>9.4077698321023126E-2</v>
      </c>
      <c r="BM12" s="14">
        <f t="shared" si="7"/>
        <v>9.7208618419257431E-2</v>
      </c>
      <c r="BN12" s="14">
        <f t="shared" si="7"/>
        <v>8.2383828154544522E-2</v>
      </c>
      <c r="BO12" s="14">
        <f t="shared" si="7"/>
        <v>9.0212707936344866E-2</v>
      </c>
      <c r="BP12" s="14">
        <f t="shared" si="7"/>
        <v>9.3092957170908097E-2</v>
      </c>
      <c r="BR12" s="8" t="str">
        <f t="shared" si="8"/>
        <v>GUATEMALA</v>
      </c>
      <c r="BS12" s="8">
        <f t="shared" si="8"/>
        <v>1141</v>
      </c>
      <c r="BT12" s="14">
        <f t="shared" si="9"/>
        <v>1.4668964440340473</v>
      </c>
      <c r="BU12" s="14">
        <f t="shared" si="9"/>
        <v>1.2109482786827221</v>
      </c>
      <c r="BV12" s="14">
        <f t="shared" si="9"/>
        <v>1.0133859406256103</v>
      </c>
      <c r="BW12" s="14">
        <f t="shared" si="9"/>
        <v>0.93856194907259749</v>
      </c>
      <c r="BX12" s="14">
        <f t="shared" si="9"/>
        <v>0.9120069189007195</v>
      </c>
      <c r="BY12" s="14">
        <f t="shared" si="9"/>
        <v>1.0958072552501439</v>
      </c>
      <c r="BZ12" s="14">
        <f t="shared" si="9"/>
        <v>0.93917761507771025</v>
      </c>
      <c r="CA12" s="14">
        <f t="shared" si="9"/>
        <v>0.87140698374319969</v>
      </c>
      <c r="CB12" s="14">
        <f t="shared" si="9"/>
        <v>0.83204498445558484</v>
      </c>
      <c r="CC12" s="14">
        <f t="shared" si="9"/>
        <v>0.84100905842538376</v>
      </c>
      <c r="CD12" s="14">
        <f t="shared" si="9"/>
        <v>0.95743496767516112</v>
      </c>
      <c r="CE12" s="14">
        <f t="shared" si="9"/>
        <v>0.76710518183151311</v>
      </c>
    </row>
    <row r="13" spans="1:83" x14ac:dyDescent="0.3">
      <c r="A13" s="8" t="s">
        <v>0</v>
      </c>
      <c r="B13" s="8">
        <v>1145</v>
      </c>
      <c r="C13" s="36">
        <v>43.8795231416549</v>
      </c>
      <c r="D13" s="36">
        <v>47.598682795698899</v>
      </c>
      <c r="E13" s="36">
        <v>61.018277777777698</v>
      </c>
      <c r="F13" s="36">
        <v>63.608145161290302</v>
      </c>
      <c r="G13" s="36">
        <v>67.944274193548296</v>
      </c>
      <c r="H13" s="36">
        <v>65.532068452380898</v>
      </c>
      <c r="I13" s="36">
        <v>78.316223118279495</v>
      </c>
      <c r="J13" s="36">
        <v>82.845249999999993</v>
      </c>
      <c r="K13" s="36">
        <v>88.916088709677396</v>
      </c>
      <c r="L13" s="36">
        <v>80.666888888888806</v>
      </c>
      <c r="M13" s="36">
        <v>78.326545698924704</v>
      </c>
      <c r="N13" s="36">
        <v>97.395403225806405</v>
      </c>
      <c r="O13" s="10">
        <v>68.852930555555503</v>
      </c>
      <c r="P13" s="10">
        <v>63.3461559139784</v>
      </c>
      <c r="Q13" s="10">
        <v>75.752236111111102</v>
      </c>
      <c r="R13" s="10">
        <v>64.140147849462295</v>
      </c>
      <c r="S13" s="10">
        <v>72.196397849462301</v>
      </c>
      <c r="T13" s="10">
        <v>96.855684523809501</v>
      </c>
      <c r="U13" s="10">
        <v>104.209529569892</v>
      </c>
      <c r="V13" s="10">
        <v>106.625541666666</v>
      </c>
      <c r="W13" s="10">
        <v>103.410470430107</v>
      </c>
      <c r="X13" s="10">
        <v>83.386027777777699</v>
      </c>
      <c r="Y13" s="10">
        <v>96.314637096774106</v>
      </c>
      <c r="Z13" s="10">
        <v>86.531908602150494</v>
      </c>
      <c r="AA13" s="9">
        <v>87.565689655172406</v>
      </c>
      <c r="AB13" s="9">
        <v>67.997701612903199</v>
      </c>
      <c r="AC13" s="9">
        <v>57.803666666666601</v>
      </c>
      <c r="AD13" s="9">
        <v>53.981599462365502</v>
      </c>
      <c r="AE13" s="9">
        <v>54.796586021505298</v>
      </c>
      <c r="AF13" s="9">
        <v>62.500373563218297</v>
      </c>
      <c r="AG13" s="9">
        <v>55.705981182795597</v>
      </c>
      <c r="AH13" s="9">
        <v>47.202750000000002</v>
      </c>
      <c r="AI13" s="9">
        <v>51.551169354838699</v>
      </c>
      <c r="AJ13" s="9">
        <v>50.078375000000001</v>
      </c>
      <c r="AK13" s="9">
        <v>58.278118279569803</v>
      </c>
      <c r="AL13" s="9">
        <v>55.248508064516102</v>
      </c>
      <c r="AM13" s="11"/>
      <c r="AN13" s="8" t="str">
        <f t="shared" si="2"/>
        <v>GUATEMALA</v>
      </c>
      <c r="AO13" s="8">
        <f t="shared" si="2"/>
        <v>1145</v>
      </c>
      <c r="AP13" s="12">
        <f t="shared" si="10"/>
        <v>77.48</v>
      </c>
      <c r="AQ13" s="12">
        <f t="shared" si="11"/>
        <v>58.58</v>
      </c>
      <c r="AR13" s="12">
        <f t="shared" si="11"/>
        <v>53.1</v>
      </c>
      <c r="AS13" s="12">
        <f t="shared" si="11"/>
        <v>45.77</v>
      </c>
      <c r="AT13" s="12">
        <f t="shared" si="11"/>
        <v>48.35</v>
      </c>
      <c r="AU13" s="12">
        <f t="shared" si="11"/>
        <v>65.010000000000005</v>
      </c>
      <c r="AV13" s="12">
        <f t="shared" si="11"/>
        <v>60.5</v>
      </c>
      <c r="AW13" s="12">
        <f t="shared" si="11"/>
        <v>55.74</v>
      </c>
      <c r="AX13" s="12">
        <f t="shared" si="11"/>
        <v>55.17</v>
      </c>
      <c r="AY13" s="12">
        <f t="shared" si="11"/>
        <v>47.65</v>
      </c>
      <c r="AZ13" s="12">
        <f t="shared" si="11"/>
        <v>58.18</v>
      </c>
      <c r="BA13" s="12">
        <f t="shared" si="11"/>
        <v>49.72</v>
      </c>
      <c r="BC13" s="8" t="str">
        <f t="shared" si="4"/>
        <v>GUATEMALA</v>
      </c>
      <c r="BD13" s="8">
        <f t="shared" si="4"/>
        <v>1145</v>
      </c>
      <c r="BE13" s="14">
        <f t="shared" si="12"/>
        <v>7.7623519661437157E-2</v>
      </c>
      <c r="BF13" s="14">
        <f t="shared" si="5"/>
        <v>6.934737169560537E-2</v>
      </c>
      <c r="BG13" s="14">
        <f t="shared" si="6"/>
        <v>7.5405255771096497E-2</v>
      </c>
      <c r="BH13" s="14">
        <f t="shared" si="7"/>
        <v>7.0427581830553837E-2</v>
      </c>
      <c r="BI13" s="14">
        <f t="shared" si="7"/>
        <v>7.5545962787565632E-2</v>
      </c>
      <c r="BJ13" s="14">
        <f t="shared" si="7"/>
        <v>8.7153118945013361E-2</v>
      </c>
      <c r="BK13" s="14">
        <f t="shared" si="7"/>
        <v>9.2324299010489497E-2</v>
      </c>
      <c r="BL13" s="14">
        <f t="shared" si="7"/>
        <v>9.1720437381107967E-2</v>
      </c>
      <c r="BM13" s="14">
        <f t="shared" si="7"/>
        <v>9.4512347123879639E-2</v>
      </c>
      <c r="BN13" s="14">
        <f t="shared" si="7"/>
        <v>8.298441638360142E-2</v>
      </c>
      <c r="BO13" s="14">
        <f t="shared" si="7"/>
        <v>9.0265519409914327E-2</v>
      </c>
      <c r="BP13" s="14">
        <f t="shared" si="7"/>
        <v>9.2690169999735381E-2</v>
      </c>
      <c r="BR13" s="8" t="str">
        <f t="shared" si="8"/>
        <v>GUATEMALA</v>
      </c>
      <c r="BS13" s="8">
        <f t="shared" si="8"/>
        <v>1145</v>
      </c>
      <c r="BT13" s="14">
        <f t="shared" si="9"/>
        <v>1.4204572427105244</v>
      </c>
      <c r="BU13" s="14">
        <f t="shared" si="9"/>
        <v>1.202134506892397</v>
      </c>
      <c r="BV13" s="14">
        <f t="shared" si="9"/>
        <v>1.0022650656473431</v>
      </c>
      <c r="BW13" s="14">
        <f t="shared" si="9"/>
        <v>0.9249916278374597</v>
      </c>
      <c r="BX13" s="14">
        <f t="shared" si="9"/>
        <v>0.91078793432082339</v>
      </c>
      <c r="BY13" s="14">
        <f t="shared" si="9"/>
        <v>1.0616414669583176</v>
      </c>
      <c r="BZ13" s="14">
        <f t="shared" si="9"/>
        <v>0.93259126188251473</v>
      </c>
      <c r="CA13" s="14">
        <f t="shared" si="9"/>
        <v>0.86487059120889231</v>
      </c>
      <c r="CB13" s="14">
        <f t="shared" si="9"/>
        <v>0.83076103262703804</v>
      </c>
      <c r="CC13" s="14">
        <f t="shared" si="9"/>
        <v>0.81713449294757279</v>
      </c>
      <c r="CD13" s="14">
        <f t="shared" si="9"/>
        <v>0.91736785390728171</v>
      </c>
      <c r="CE13" s="14">
        <f t="shared" si="9"/>
        <v>0.76346771747844033</v>
      </c>
    </row>
    <row r="14" spans="1:83" x14ac:dyDescent="0.3">
      <c r="A14" s="8" t="s">
        <v>0</v>
      </c>
      <c r="B14" s="8">
        <v>1165</v>
      </c>
      <c r="C14" s="36">
        <v>44.442064606741503</v>
      </c>
      <c r="D14" s="36">
        <v>48.182002688171998</v>
      </c>
      <c r="E14" s="36">
        <v>61.430043103448199</v>
      </c>
      <c r="F14" s="36">
        <v>64.0889112903225</v>
      </c>
      <c r="G14" s="36">
        <v>67.555067204300997</v>
      </c>
      <c r="H14" s="36">
        <v>65.031145833333298</v>
      </c>
      <c r="I14" s="36">
        <v>77.703817204301004</v>
      </c>
      <c r="J14" s="36">
        <v>82.697416666666598</v>
      </c>
      <c r="K14" s="36">
        <v>88.593521505376302</v>
      </c>
      <c r="L14" s="36">
        <v>79.790694444444398</v>
      </c>
      <c r="M14" s="36">
        <v>78.051787634408598</v>
      </c>
      <c r="N14" s="36">
        <v>96.940685483870894</v>
      </c>
      <c r="O14" s="10">
        <v>68.5659722222222</v>
      </c>
      <c r="P14" s="10">
        <v>64.546182795698897</v>
      </c>
      <c r="Q14" s="10">
        <v>76.252125000000007</v>
      </c>
      <c r="R14" s="10">
        <v>47.863645833333301</v>
      </c>
      <c r="S14" s="10">
        <v>71.825658602150497</v>
      </c>
      <c r="T14" s="10">
        <v>97.314761904761895</v>
      </c>
      <c r="U14" s="10">
        <v>103.344690860215</v>
      </c>
      <c r="V14" s="10">
        <v>105.696944444444</v>
      </c>
      <c r="W14" s="10">
        <v>102.33688172043</v>
      </c>
      <c r="X14" s="10">
        <v>82.478291666666607</v>
      </c>
      <c r="Y14" s="10">
        <v>95.887627118644005</v>
      </c>
      <c r="Z14" s="10">
        <v>86.209381720430102</v>
      </c>
      <c r="AA14" s="9">
        <v>86.382527777777696</v>
      </c>
      <c r="AB14" s="9">
        <v>67.589018817204305</v>
      </c>
      <c r="AC14" s="9">
        <v>57.333472222222198</v>
      </c>
      <c r="AD14" s="9">
        <v>53.415282258064501</v>
      </c>
      <c r="AE14" s="9">
        <v>54.579784946236501</v>
      </c>
      <c r="AF14" s="9">
        <v>62.498017241379301</v>
      </c>
      <c r="AG14" s="9">
        <v>55.415994623655898</v>
      </c>
      <c r="AH14" s="9">
        <v>46.914944444444401</v>
      </c>
      <c r="AI14" s="9">
        <v>52.060182841068901</v>
      </c>
      <c r="AJ14" s="9">
        <v>50.508027777777698</v>
      </c>
      <c r="AK14" s="9">
        <v>58.635188172043001</v>
      </c>
      <c r="AL14" s="9">
        <v>55.747526881720397</v>
      </c>
      <c r="AM14" s="11"/>
      <c r="AN14" s="8" t="str">
        <f t="shared" si="2"/>
        <v>GUATEMALA</v>
      </c>
      <c r="AO14" s="8">
        <f t="shared" si="2"/>
        <v>1165</v>
      </c>
      <c r="AP14" s="12">
        <f t="shared" si="10"/>
        <v>76.58</v>
      </c>
      <c r="AQ14" s="12">
        <f t="shared" si="11"/>
        <v>58.97</v>
      </c>
      <c r="AR14" s="12">
        <f t="shared" si="11"/>
        <v>53.26</v>
      </c>
      <c r="AS14" s="12">
        <f t="shared" si="11"/>
        <v>42.21</v>
      </c>
      <c r="AT14" s="12">
        <f t="shared" si="11"/>
        <v>48.45</v>
      </c>
      <c r="AU14" s="12">
        <f t="shared" si="11"/>
        <v>65.89</v>
      </c>
      <c r="AV14" s="12">
        <f t="shared" si="11"/>
        <v>60.47</v>
      </c>
      <c r="AW14" s="12">
        <f t="shared" si="11"/>
        <v>55.52</v>
      </c>
      <c r="AX14" s="12">
        <f t="shared" si="11"/>
        <v>55.4</v>
      </c>
      <c r="AY14" s="12">
        <f t="shared" si="11"/>
        <v>47.99</v>
      </c>
      <c r="AZ14" s="12">
        <f t="shared" si="11"/>
        <v>58.64</v>
      </c>
      <c r="BA14" s="12">
        <f t="shared" si="11"/>
        <v>50.28</v>
      </c>
      <c r="BC14" s="8" t="str">
        <f t="shared" si="4"/>
        <v>GUATEMALA</v>
      </c>
      <c r="BD14" s="8">
        <f t="shared" si="4"/>
        <v>1165</v>
      </c>
      <c r="BE14" s="14">
        <f t="shared" si="12"/>
        <v>7.7950600289346986E-2</v>
      </c>
      <c r="BF14" s="14">
        <f t="shared" si="5"/>
        <v>7.0493979218565303E-2</v>
      </c>
      <c r="BG14" s="14">
        <f t="shared" si="6"/>
        <v>7.6240248675655861E-2</v>
      </c>
      <c r="BH14" s="14">
        <f t="shared" si="7"/>
        <v>6.4649610545922401E-2</v>
      </c>
      <c r="BI14" s="14">
        <f t="shared" si="7"/>
        <v>7.5827751806713029E-2</v>
      </c>
      <c r="BJ14" s="14">
        <f t="shared" si="7"/>
        <v>8.7901445879001019E-2</v>
      </c>
      <c r="BK14" s="14">
        <f t="shared" si="7"/>
        <v>9.2444444239472789E-2</v>
      </c>
      <c r="BL14" s="14">
        <f t="shared" si="7"/>
        <v>9.199282653069292E-2</v>
      </c>
      <c r="BM14" s="14">
        <f t="shared" si="7"/>
        <v>9.4995779193118093E-2</v>
      </c>
      <c r="BN14" s="14">
        <f t="shared" si="7"/>
        <v>8.318395603686865E-2</v>
      </c>
      <c r="BO14" s="14">
        <f t="shared" si="7"/>
        <v>9.0923710185706358E-2</v>
      </c>
      <c r="BP14" s="14">
        <f t="shared" si="7"/>
        <v>9.3395647398936646E-2</v>
      </c>
      <c r="BR14" s="8" t="str">
        <f t="shared" si="8"/>
        <v>GUATEMALA</v>
      </c>
      <c r="BS14" s="8">
        <f t="shared" si="8"/>
        <v>1165</v>
      </c>
      <c r="BT14" s="14">
        <f t="shared" si="9"/>
        <v>1.4013312160467435</v>
      </c>
      <c r="BU14" s="14">
        <f t="shared" si="9"/>
        <v>1.1933873120989145</v>
      </c>
      <c r="BV14" s="14">
        <f t="shared" si="9"/>
        <v>0.99658868006299028</v>
      </c>
      <c r="BW14" s="14">
        <f t="shared" si="9"/>
        <v>0.93141026023707452</v>
      </c>
      <c r="BX14" s="14">
        <f t="shared" si="9"/>
        <v>0.9115545134844768</v>
      </c>
      <c r="BY14" s="14">
        <f t="shared" si="9"/>
        <v>1.0693292986289862</v>
      </c>
      <c r="BZ14" s="14">
        <f t="shared" si="9"/>
        <v>0.93310352219607628</v>
      </c>
      <c r="CA14" s="14">
        <f t="shared" si="9"/>
        <v>0.86098973363523468</v>
      </c>
      <c r="CB14" s="14">
        <f t="shared" si="9"/>
        <v>0.83192103220413283</v>
      </c>
      <c r="CC14" s="14">
        <f t="shared" si="9"/>
        <v>0.82303137289246753</v>
      </c>
      <c r="CD14" s="14">
        <f t="shared" si="9"/>
        <v>0.92000594490133447</v>
      </c>
      <c r="CE14" s="14">
        <f t="shared" si="9"/>
        <v>0.76797649042708505</v>
      </c>
    </row>
    <row r="15" spans="1:83" x14ac:dyDescent="0.3">
      <c r="A15" s="8" t="s">
        <v>0</v>
      </c>
      <c r="B15" s="8">
        <v>1166</v>
      </c>
      <c r="C15" s="36">
        <v>44.095083333333299</v>
      </c>
      <c r="D15" s="36">
        <v>48.310698924731099</v>
      </c>
      <c r="E15" s="36">
        <v>62.014472222222203</v>
      </c>
      <c r="F15" s="36">
        <v>64.127822580645102</v>
      </c>
      <c r="G15" s="36">
        <v>67.2383198924731</v>
      </c>
      <c r="H15" s="36">
        <v>64.684419642857094</v>
      </c>
      <c r="I15" s="36">
        <v>77.271465053763393</v>
      </c>
      <c r="J15" s="36">
        <v>82.407499999999999</v>
      </c>
      <c r="K15" s="36">
        <v>88.224771505376296</v>
      </c>
      <c r="L15" s="36">
        <v>79.286041666666605</v>
      </c>
      <c r="M15" s="36">
        <v>77.800080645161202</v>
      </c>
      <c r="N15" s="36">
        <v>96.726075268817198</v>
      </c>
      <c r="O15" s="10">
        <v>68.410430555555493</v>
      </c>
      <c r="P15" s="10">
        <v>64.7078225806451</v>
      </c>
      <c r="Q15" s="10">
        <v>76.494055555555505</v>
      </c>
      <c r="R15" s="10">
        <v>64.040591397849397</v>
      </c>
      <c r="S15" s="10">
        <v>72.124462365591299</v>
      </c>
      <c r="T15" s="10">
        <v>98.117901785714196</v>
      </c>
      <c r="U15" s="10">
        <v>103.747849462365</v>
      </c>
      <c r="V15" s="10">
        <v>106.078083333333</v>
      </c>
      <c r="W15" s="10">
        <v>102.683037634408</v>
      </c>
      <c r="X15" s="10">
        <v>82.572361111111107</v>
      </c>
      <c r="Y15" s="10">
        <v>96.276854838709596</v>
      </c>
      <c r="Z15" s="10">
        <v>86.181626344085998</v>
      </c>
      <c r="AA15" s="9">
        <v>86.382236111111098</v>
      </c>
      <c r="AB15" s="9">
        <v>67.396612903225801</v>
      </c>
      <c r="AC15" s="9">
        <v>57.418833333333303</v>
      </c>
      <c r="AD15" s="9">
        <v>53.607016129032203</v>
      </c>
      <c r="AE15" s="9">
        <v>54.956465053763402</v>
      </c>
      <c r="AF15" s="9">
        <v>63.017902298850501</v>
      </c>
      <c r="AG15" s="9">
        <v>55.790994623655898</v>
      </c>
      <c r="AH15" s="9">
        <v>47.207569444444403</v>
      </c>
      <c r="AI15" s="9">
        <v>52.271432469304202</v>
      </c>
      <c r="AJ15" s="9">
        <v>50.534069444444398</v>
      </c>
      <c r="AK15" s="9">
        <v>58.634059139784902</v>
      </c>
      <c r="AL15" s="9">
        <v>55.960422343324197</v>
      </c>
      <c r="AM15" s="11"/>
      <c r="AN15" s="8" t="str">
        <f t="shared" si="2"/>
        <v>GUATEMALA</v>
      </c>
      <c r="AO15" s="8">
        <f t="shared" si="2"/>
        <v>1166</v>
      </c>
      <c r="AP15" s="12">
        <f t="shared" si="10"/>
        <v>76.36</v>
      </c>
      <c r="AQ15" s="12">
        <f t="shared" si="11"/>
        <v>58.61</v>
      </c>
      <c r="AR15" s="12">
        <f t="shared" si="11"/>
        <v>53.04</v>
      </c>
      <c r="AS15" s="12">
        <f t="shared" si="11"/>
        <v>45.52</v>
      </c>
      <c r="AT15" s="12">
        <f t="shared" si="11"/>
        <v>48.64</v>
      </c>
      <c r="AU15" s="12">
        <f t="shared" si="11"/>
        <v>66.52</v>
      </c>
      <c r="AV15" s="12">
        <f t="shared" si="11"/>
        <v>60.75</v>
      </c>
      <c r="AW15" s="12">
        <f t="shared" si="11"/>
        <v>55.7</v>
      </c>
      <c r="AX15" s="12">
        <f t="shared" si="11"/>
        <v>55.5</v>
      </c>
      <c r="AY15" s="12">
        <f t="shared" si="11"/>
        <v>47.91</v>
      </c>
      <c r="AZ15" s="12">
        <f t="shared" si="11"/>
        <v>58.63</v>
      </c>
      <c r="BA15" s="12">
        <f t="shared" si="11"/>
        <v>50.2</v>
      </c>
      <c r="BC15" s="8" t="str">
        <f t="shared" si="4"/>
        <v>GUATEMALA</v>
      </c>
      <c r="BD15" s="8">
        <f t="shared" si="4"/>
        <v>1166</v>
      </c>
      <c r="BE15" s="14">
        <f t="shared" si="12"/>
        <v>7.7184024039986185E-2</v>
      </c>
      <c r="BF15" s="14">
        <f t="shared" si="5"/>
        <v>7.0015202401208135E-2</v>
      </c>
      <c r="BG15" s="14">
        <f t="shared" si="6"/>
        <v>7.6035161291185885E-2</v>
      </c>
      <c r="BH15" s="14">
        <f t="shared" si="7"/>
        <v>7.0543103671785595E-2</v>
      </c>
      <c r="BI15" s="14">
        <f t="shared" si="7"/>
        <v>7.5411087188367018E-2</v>
      </c>
      <c r="BJ15" s="14">
        <f t="shared" si="7"/>
        <v>8.7635933218070963E-2</v>
      </c>
      <c r="BK15" s="14">
        <f t="shared" si="7"/>
        <v>9.1900947109923456E-2</v>
      </c>
      <c r="BL15" s="14">
        <f t="shared" si="7"/>
        <v>9.146740294492807E-2</v>
      </c>
      <c r="BM15" s="14">
        <f t="shared" si="7"/>
        <v>9.437259172765293E-2</v>
      </c>
      <c r="BN15" s="14">
        <f t="shared" si="7"/>
        <v>8.2424913962333521E-2</v>
      </c>
      <c r="BO15" s="14">
        <f t="shared" si="7"/>
        <v>9.0310092016231996E-2</v>
      </c>
      <c r="BP15" s="14">
        <f t="shared" si="7"/>
        <v>9.2699540428326357E-2</v>
      </c>
      <c r="BR15" s="8" t="str">
        <f t="shared" si="8"/>
        <v>GUATEMALA</v>
      </c>
      <c r="BS15" s="8">
        <f t="shared" si="8"/>
        <v>1166</v>
      </c>
      <c r="BT15" s="14">
        <f t="shared" si="9"/>
        <v>1.4070677652408281</v>
      </c>
      <c r="BU15" s="14">
        <f t="shared" si="9"/>
        <v>1.1904812827509164</v>
      </c>
      <c r="BV15" s="14">
        <f t="shared" si="9"/>
        <v>0.99205923903954507</v>
      </c>
      <c r="BW15" s="14">
        <f t="shared" si="9"/>
        <v>0.91785922362699357</v>
      </c>
      <c r="BX15" s="14">
        <f t="shared" si="9"/>
        <v>0.91731804101461822</v>
      </c>
      <c r="BY15" s="14">
        <f t="shared" si="9"/>
        <v>1.0795689173270668</v>
      </c>
      <c r="BZ15" s="14">
        <f t="shared" si="9"/>
        <v>0.9401984164864029</v>
      </c>
      <c r="CA15" s="14">
        <f t="shared" si="9"/>
        <v>0.86613241151762055</v>
      </c>
      <c r="CB15" s="14">
        <f t="shared" si="9"/>
        <v>0.83646802480157201</v>
      </c>
      <c r="CC15" s="14">
        <f t="shared" si="9"/>
        <v>0.82672314621063725</v>
      </c>
      <c r="CD15" s="14">
        <f t="shared" si="9"/>
        <v>0.9232527663063157</v>
      </c>
      <c r="CE15" s="14">
        <f t="shared" si="9"/>
        <v>0.77015886550836798</v>
      </c>
    </row>
    <row r="16" spans="1:83" x14ac:dyDescent="0.3">
      <c r="A16" s="8" t="s">
        <v>0</v>
      </c>
      <c r="B16" s="8">
        <v>1168</v>
      </c>
      <c r="C16" s="36">
        <v>44.442064606741503</v>
      </c>
      <c r="D16" s="36">
        <v>48.182002688171998</v>
      </c>
      <c r="E16" s="36">
        <v>61.430043103448199</v>
      </c>
      <c r="F16" s="36">
        <v>64.0889112903225</v>
      </c>
      <c r="G16" s="36">
        <v>67.555067204300997</v>
      </c>
      <c r="H16" s="36">
        <v>65.031145833333298</v>
      </c>
      <c r="I16" s="36">
        <v>77.703817204301004</v>
      </c>
      <c r="J16" s="36">
        <v>82.697416666666598</v>
      </c>
      <c r="K16" s="36">
        <v>88.593521505376302</v>
      </c>
      <c r="L16" s="36">
        <v>79.790694444444398</v>
      </c>
      <c r="M16" s="36">
        <v>78.051787634408598</v>
      </c>
      <c r="N16" s="36">
        <v>96.940685483870894</v>
      </c>
      <c r="O16" s="10">
        <v>68.5659722222222</v>
      </c>
      <c r="P16" s="10">
        <v>64.546182795698897</v>
      </c>
      <c r="Q16" s="10">
        <v>76.252125000000007</v>
      </c>
      <c r="R16" s="10">
        <v>47.863645833333301</v>
      </c>
      <c r="S16" s="10">
        <v>71.923629032258006</v>
      </c>
      <c r="T16" s="10">
        <v>97.491577380952293</v>
      </c>
      <c r="U16" s="10">
        <v>103.53251344086</v>
      </c>
      <c r="V16" s="10">
        <v>105.880138888888</v>
      </c>
      <c r="W16" s="10">
        <v>102.51688172043001</v>
      </c>
      <c r="X16" s="10">
        <v>82.550305555555497</v>
      </c>
      <c r="Y16" s="10">
        <v>96.220505464480794</v>
      </c>
      <c r="Z16" s="10">
        <v>86.209381720430102</v>
      </c>
      <c r="AA16" s="9">
        <v>86.382527777777696</v>
      </c>
      <c r="AB16" s="9">
        <v>67.589018817204305</v>
      </c>
      <c r="AC16" s="9">
        <v>57.390486111111102</v>
      </c>
      <c r="AD16" s="9">
        <v>53.514314516128998</v>
      </c>
      <c r="AE16" s="9">
        <v>54.702822580645098</v>
      </c>
      <c r="AF16" s="9">
        <v>62.638002873563202</v>
      </c>
      <c r="AG16" s="9">
        <v>55.540698924731103</v>
      </c>
      <c r="AH16" s="9">
        <v>47.019624999999998</v>
      </c>
      <c r="AI16" s="9">
        <v>52.124270122783003</v>
      </c>
      <c r="AJ16" s="9">
        <v>50.508027777777698</v>
      </c>
      <c r="AK16" s="9">
        <v>58.635188172043001</v>
      </c>
      <c r="AL16" s="9">
        <v>55.747526881720397</v>
      </c>
      <c r="AM16" s="11"/>
      <c r="AN16" s="8" t="str">
        <f t="shared" si="2"/>
        <v>GUATEMALA</v>
      </c>
      <c r="AO16" s="8">
        <f t="shared" si="2"/>
        <v>1168</v>
      </c>
      <c r="AP16" s="12">
        <f t="shared" si="10"/>
        <v>76.599999999999994</v>
      </c>
      <c r="AQ16" s="12">
        <f t="shared" si="11"/>
        <v>58.99</v>
      </c>
      <c r="AR16" s="12">
        <f t="shared" si="11"/>
        <v>53.31</v>
      </c>
      <c r="AS16" s="12">
        <f t="shared" si="11"/>
        <v>42.29</v>
      </c>
      <c r="AT16" s="12">
        <f t="shared" si="11"/>
        <v>48.58</v>
      </c>
      <c r="AU16" s="12">
        <f t="shared" si="11"/>
        <v>66.099999999999994</v>
      </c>
      <c r="AV16" s="12">
        <f t="shared" si="11"/>
        <v>60.65</v>
      </c>
      <c r="AW16" s="12">
        <f t="shared" si="11"/>
        <v>55.68</v>
      </c>
      <c r="AX16" s="12">
        <f t="shared" si="11"/>
        <v>55.53</v>
      </c>
      <c r="AY16" s="12">
        <f t="shared" si="11"/>
        <v>48.03</v>
      </c>
      <c r="AZ16" s="12">
        <f t="shared" si="11"/>
        <v>58.81</v>
      </c>
      <c r="BA16" s="12">
        <f t="shared" si="11"/>
        <v>50.29</v>
      </c>
      <c r="BC16" s="8" t="str">
        <f t="shared" si="4"/>
        <v>GUATEMALA</v>
      </c>
      <c r="BD16" s="8">
        <f t="shared" si="4"/>
        <v>1168</v>
      </c>
      <c r="BE16" s="14">
        <f t="shared" si="12"/>
        <v>7.7891426384945145E-2</v>
      </c>
      <c r="BF16" s="14">
        <f t="shared" si="5"/>
        <v>7.0440465788627615E-2</v>
      </c>
      <c r="BG16" s="14">
        <f t="shared" si="6"/>
        <v>7.6204645467739834E-2</v>
      </c>
      <c r="BH16" s="14">
        <f t="shared" si="7"/>
        <v>6.4639220400912106E-2</v>
      </c>
      <c r="BI16" s="14">
        <f t="shared" si="7"/>
        <v>7.5856525649036222E-2</v>
      </c>
      <c r="BJ16" s="14">
        <f t="shared" si="7"/>
        <v>8.7958475645238759E-2</v>
      </c>
      <c r="BK16" s="14">
        <f t="shared" si="7"/>
        <v>9.2496355606215441E-2</v>
      </c>
      <c r="BL16" s="14">
        <f t="shared" si="7"/>
        <v>9.203545053366663E-2</v>
      </c>
      <c r="BM16" s="14">
        <f t="shared" si="7"/>
        <v>9.5019018030090177E-2</v>
      </c>
      <c r="BN16" s="14">
        <f t="shared" si="7"/>
        <v>8.3148941430397888E-2</v>
      </c>
      <c r="BO16" s="14">
        <f t="shared" si="7"/>
        <v>9.0984726221616088E-2</v>
      </c>
      <c r="BP16" s="14">
        <f t="shared" si="7"/>
        <v>9.3324748841514149E-2</v>
      </c>
      <c r="BR16" s="8" t="str">
        <f t="shared" si="8"/>
        <v>GUATEMALA</v>
      </c>
      <c r="BS16" s="8">
        <f t="shared" si="8"/>
        <v>1168</v>
      </c>
      <c r="BT16" s="14">
        <f t="shared" si="9"/>
        <v>1.4013312160467435</v>
      </c>
      <c r="BU16" s="14">
        <f t="shared" si="9"/>
        <v>1.1933873120989145</v>
      </c>
      <c r="BV16" s="14">
        <f t="shared" si="9"/>
        <v>0.99696253121067246</v>
      </c>
      <c r="BW16" s="14">
        <f t="shared" si="9"/>
        <v>0.93244478504541595</v>
      </c>
      <c r="BX16" s="14">
        <f t="shared" si="9"/>
        <v>0.91261742205925744</v>
      </c>
      <c r="BY16" s="14">
        <f t="shared" si="9"/>
        <v>1.0708243176287906</v>
      </c>
      <c r="BZ16" s="14">
        <f t="shared" si="9"/>
        <v>0.93442795560443526</v>
      </c>
      <c r="CA16" s="14">
        <f t="shared" si="9"/>
        <v>0.86220770067698904</v>
      </c>
      <c r="CB16" s="14">
        <f t="shared" si="9"/>
        <v>0.83280287527967944</v>
      </c>
      <c r="CC16" s="14">
        <f t="shared" si="9"/>
        <v>0.82321553147122895</v>
      </c>
      <c r="CD16" s="14">
        <f t="shared" si="9"/>
        <v>0.92108061310318412</v>
      </c>
      <c r="CE16" s="14">
        <f t="shared" si="9"/>
        <v>0.76797649042708505</v>
      </c>
    </row>
    <row r="17" spans="1:83" x14ac:dyDescent="0.3">
      <c r="A17" s="8" t="s">
        <v>0</v>
      </c>
      <c r="B17" s="8">
        <v>1170</v>
      </c>
      <c r="C17" s="36">
        <v>44.565166666666599</v>
      </c>
      <c r="D17" s="36">
        <v>48.863655913978398</v>
      </c>
      <c r="E17" s="36">
        <v>62.950986111111099</v>
      </c>
      <c r="F17" s="36">
        <v>64.869825268817195</v>
      </c>
      <c r="G17" s="36">
        <v>68.045040322580604</v>
      </c>
      <c r="H17" s="36">
        <v>65.517053571428505</v>
      </c>
      <c r="I17" s="36">
        <v>78.488763440860197</v>
      </c>
      <c r="J17" s="36">
        <v>83.935597222222199</v>
      </c>
      <c r="K17" s="36">
        <v>89.832607526881702</v>
      </c>
      <c r="L17" s="36">
        <v>80.202527777777703</v>
      </c>
      <c r="M17" s="36">
        <v>78.761276881720406</v>
      </c>
      <c r="N17" s="36">
        <v>98.524811827956896</v>
      </c>
      <c r="O17" s="10">
        <v>69.496972222222198</v>
      </c>
      <c r="P17" s="10">
        <v>65.523494623655907</v>
      </c>
      <c r="Q17" s="10">
        <v>77.754444444444403</v>
      </c>
      <c r="R17" s="10">
        <v>65.221223118279497</v>
      </c>
      <c r="S17" s="10">
        <v>73.499758064516101</v>
      </c>
      <c r="T17" s="10">
        <v>100.666458333333</v>
      </c>
      <c r="U17" s="10">
        <v>106.166639784946</v>
      </c>
      <c r="V17" s="10">
        <v>108.639972222222</v>
      </c>
      <c r="W17" s="10">
        <v>104.99651881720401</v>
      </c>
      <c r="X17" s="10">
        <v>84.415833333333296</v>
      </c>
      <c r="Y17" s="10">
        <v>98.027150537634398</v>
      </c>
      <c r="Z17" s="10">
        <v>88.060322580645106</v>
      </c>
      <c r="AA17" s="9">
        <v>87.666944444444397</v>
      </c>
      <c r="AB17" s="9">
        <v>68.246572580645093</v>
      </c>
      <c r="AC17" s="9">
        <v>58.0716527777777</v>
      </c>
      <c r="AD17" s="9">
        <v>54.323870967741897</v>
      </c>
      <c r="AE17" s="9">
        <v>55.781572580645097</v>
      </c>
      <c r="AF17" s="9">
        <v>64.242227011494194</v>
      </c>
      <c r="AG17" s="9">
        <v>56.594583333333297</v>
      </c>
      <c r="AH17" s="9">
        <v>47.789027777777697</v>
      </c>
      <c r="AI17" s="9">
        <v>52.605215053763402</v>
      </c>
      <c r="AJ17" s="9">
        <v>50.838819444444397</v>
      </c>
      <c r="AK17" s="9">
        <v>59.201034946236497</v>
      </c>
      <c r="AL17" s="9">
        <v>56.159986559139703</v>
      </c>
      <c r="AM17" s="11"/>
      <c r="AN17" s="8" t="str">
        <f t="shared" si="2"/>
        <v>GUATEMALA</v>
      </c>
      <c r="AO17" s="8">
        <f t="shared" si="2"/>
        <v>1170</v>
      </c>
      <c r="AP17" s="12">
        <f t="shared" si="10"/>
        <v>77.31</v>
      </c>
      <c r="AQ17" s="12">
        <f t="shared" si="11"/>
        <v>59.11</v>
      </c>
      <c r="AR17" s="12">
        <f t="shared" si="11"/>
        <v>53.52</v>
      </c>
      <c r="AS17" s="12">
        <f t="shared" si="11"/>
        <v>46.05</v>
      </c>
      <c r="AT17" s="12">
        <f t="shared" si="11"/>
        <v>49.3</v>
      </c>
      <c r="AU17" s="12">
        <f t="shared" si="11"/>
        <v>68.08</v>
      </c>
      <c r="AV17" s="12">
        <f t="shared" si="11"/>
        <v>61.8</v>
      </c>
      <c r="AW17" s="12">
        <f t="shared" si="11"/>
        <v>56.63</v>
      </c>
      <c r="AX17" s="12">
        <f t="shared" si="11"/>
        <v>56.13</v>
      </c>
      <c r="AY17" s="12">
        <f t="shared" si="11"/>
        <v>48.43</v>
      </c>
      <c r="AZ17" s="12">
        <f t="shared" si="11"/>
        <v>59.26</v>
      </c>
      <c r="BA17" s="12">
        <f t="shared" si="11"/>
        <v>50.5</v>
      </c>
      <c r="BC17" s="8" t="str">
        <f t="shared" si="4"/>
        <v>GUATEMALA</v>
      </c>
      <c r="BD17" s="8">
        <f t="shared" si="4"/>
        <v>1170</v>
      </c>
      <c r="BE17" s="14">
        <f t="shared" si="12"/>
        <v>7.7038539497982214E-2</v>
      </c>
      <c r="BF17" s="14">
        <f t="shared" si="5"/>
        <v>6.9746191573489658E-2</v>
      </c>
      <c r="BG17" s="14">
        <f t="shared" si="6"/>
        <v>7.5911197000607833E-2</v>
      </c>
      <c r="BH17" s="14">
        <f t="shared" si="7"/>
        <v>7.042641454558872E-2</v>
      </c>
      <c r="BI17" s="14">
        <f t="shared" si="7"/>
        <v>7.5357182874185857E-2</v>
      </c>
      <c r="BJ17" s="14">
        <f t="shared" si="7"/>
        <v>8.7997536574928065E-2</v>
      </c>
      <c r="BK17" s="14">
        <f t="shared" si="7"/>
        <v>9.2131220304578251E-2</v>
      </c>
      <c r="BL17" s="14">
        <f t="shared" si="7"/>
        <v>9.1793098005720081E-2</v>
      </c>
      <c r="BM17" s="14">
        <f t="shared" si="7"/>
        <v>9.4492970314239561E-2</v>
      </c>
      <c r="BN17" s="14">
        <f t="shared" si="7"/>
        <v>8.2281177508381334E-2</v>
      </c>
      <c r="BO17" s="14">
        <f t="shared" si="7"/>
        <v>9.0122272986877389E-2</v>
      </c>
      <c r="BP17" s="14">
        <f t="shared" si="7"/>
        <v>9.2702198813421066E-2</v>
      </c>
      <c r="BR17" s="8" t="str">
        <f t="shared" si="8"/>
        <v>GUATEMALA</v>
      </c>
      <c r="BS17" s="8">
        <f t="shared" si="8"/>
        <v>1170</v>
      </c>
      <c r="BT17" s="14">
        <f t="shared" si="9"/>
        <v>1.4104479345316459</v>
      </c>
      <c r="BU17" s="14">
        <f t="shared" si="9"/>
        <v>1.1912521011200421</v>
      </c>
      <c r="BV17" s="14">
        <f t="shared" si="9"/>
        <v>0.99100903778856697</v>
      </c>
      <c r="BW17" s="14">
        <f t="shared" si="9"/>
        <v>0.91916702657810834</v>
      </c>
      <c r="BX17" s="14">
        <f t="shared" si="9"/>
        <v>0.91954939949966807</v>
      </c>
      <c r="BY17" s="14">
        <f t="shared" si="9"/>
        <v>1.08733079568701</v>
      </c>
      <c r="BZ17" s="14">
        <f t="shared" si="9"/>
        <v>0.94285401095048282</v>
      </c>
      <c r="CA17" s="14">
        <f t="shared" si="9"/>
        <v>0.86710487516765089</v>
      </c>
      <c r="CB17" s="14">
        <f t="shared" si="9"/>
        <v>0.83491025976698929</v>
      </c>
      <c r="CC17" s="14">
        <f t="shared" si="9"/>
        <v>0.82738801343678658</v>
      </c>
      <c r="CD17" s="14">
        <f t="shared" si="9"/>
        <v>0.92426793246344496</v>
      </c>
      <c r="CE17" s="14">
        <f t="shared" si="9"/>
        <v>0.76576639337143293</v>
      </c>
    </row>
    <row r="18" spans="1:83" x14ac:dyDescent="0.3">
      <c r="A18" s="8" t="s">
        <v>0</v>
      </c>
      <c r="B18" s="8">
        <v>1219</v>
      </c>
      <c r="C18" s="36">
        <v>44.442064606741503</v>
      </c>
      <c r="D18" s="36">
        <v>48.182002688171998</v>
      </c>
      <c r="E18" s="36">
        <v>61.430043103448199</v>
      </c>
      <c r="F18" s="36">
        <v>64.0889112903225</v>
      </c>
      <c r="G18" s="36">
        <v>67.555067204300997</v>
      </c>
      <c r="H18" s="36">
        <v>65.031145833333298</v>
      </c>
      <c r="I18" s="36">
        <v>77.703817204301004</v>
      </c>
      <c r="J18" s="36">
        <v>82.697416666666598</v>
      </c>
      <c r="K18" s="36">
        <v>88.593521505376302</v>
      </c>
      <c r="L18" s="36">
        <v>79.790694444444398</v>
      </c>
      <c r="M18" s="36">
        <v>77.997486559139702</v>
      </c>
      <c r="N18" s="36">
        <v>96.613830645161201</v>
      </c>
      <c r="O18" s="10">
        <v>68.393055555555506</v>
      </c>
      <c r="P18" s="10">
        <v>64.566975806451595</v>
      </c>
      <c r="Q18" s="10">
        <v>76.122569444444395</v>
      </c>
      <c r="R18" s="10">
        <v>63.733077956989199</v>
      </c>
      <c r="S18" s="10">
        <v>71.752715053763396</v>
      </c>
      <c r="T18" s="10">
        <v>97.329374999999999</v>
      </c>
      <c r="U18" s="10">
        <v>103.141075268817</v>
      </c>
      <c r="V18" s="10">
        <v>105.481513888888</v>
      </c>
      <c r="W18" s="10">
        <v>102.189206989247</v>
      </c>
      <c r="X18" s="10">
        <v>82.288972222222199</v>
      </c>
      <c r="Y18" s="10">
        <v>95.908306451612901</v>
      </c>
      <c r="Z18" s="10">
        <v>85.967163978494597</v>
      </c>
      <c r="AA18" s="9">
        <v>86.146486111111102</v>
      </c>
      <c r="AB18" s="9">
        <v>67.416330645161196</v>
      </c>
      <c r="AC18" s="9">
        <v>57.213444444444399</v>
      </c>
      <c r="AD18" s="9">
        <v>53.383521505376301</v>
      </c>
      <c r="AE18" s="9">
        <v>54.624072580645098</v>
      </c>
      <c r="AF18" s="9">
        <v>62.515603448275797</v>
      </c>
      <c r="AG18" s="9">
        <v>55.384986559139698</v>
      </c>
      <c r="AH18" s="9">
        <v>46.888041666666602</v>
      </c>
      <c r="AI18" s="9">
        <v>52.199986559139703</v>
      </c>
      <c r="AJ18" s="9">
        <v>50.480138888888803</v>
      </c>
      <c r="AK18" s="9">
        <v>58.487983870967703</v>
      </c>
      <c r="AL18" s="9">
        <v>55.724260752688103</v>
      </c>
      <c r="AM18" s="11"/>
      <c r="AN18" s="8" t="str">
        <f t="shared" si="2"/>
        <v>GUATEMALA</v>
      </c>
      <c r="AO18" s="8">
        <f t="shared" si="2"/>
        <v>1219</v>
      </c>
      <c r="AP18" s="12">
        <f t="shared" si="10"/>
        <v>75.84</v>
      </c>
      <c r="AQ18" s="12">
        <f t="shared" si="11"/>
        <v>58.5</v>
      </c>
      <c r="AR18" s="12">
        <f t="shared" si="11"/>
        <v>52.8</v>
      </c>
      <c r="AS18" s="12">
        <f t="shared" si="11"/>
        <v>45.21</v>
      </c>
      <c r="AT18" s="12">
        <f t="shared" si="11"/>
        <v>48.16</v>
      </c>
      <c r="AU18" s="12">
        <f t="shared" si="11"/>
        <v>65.510000000000005</v>
      </c>
      <c r="AV18" s="12">
        <f t="shared" si="11"/>
        <v>59.98</v>
      </c>
      <c r="AW18" s="12">
        <f t="shared" si="11"/>
        <v>55.06</v>
      </c>
      <c r="AX18" s="12">
        <f t="shared" si="11"/>
        <v>55.07</v>
      </c>
      <c r="AY18" s="12">
        <f t="shared" si="11"/>
        <v>47.61</v>
      </c>
      <c r="AZ18" s="12">
        <f t="shared" si="11"/>
        <v>58.22</v>
      </c>
      <c r="BA18" s="12">
        <f t="shared" si="11"/>
        <v>49.91</v>
      </c>
      <c r="BC18" s="8" t="str">
        <f t="shared" si="4"/>
        <v>GUATEMALA</v>
      </c>
      <c r="BD18" s="8">
        <f t="shared" si="4"/>
        <v>1219</v>
      </c>
      <c r="BE18" s="14">
        <f t="shared" si="12"/>
        <v>7.7380643567550519E-2</v>
      </c>
      <c r="BF18" s="14">
        <f t="shared" si="5"/>
        <v>7.0063297964472984E-2</v>
      </c>
      <c r="BG18" s="14">
        <f t="shared" si="6"/>
        <v>7.5741286430631063E-2</v>
      </c>
      <c r="BH18" s="14">
        <f t="shared" si="7"/>
        <v>7.0467815104292716E-2</v>
      </c>
      <c r="BI18" s="14">
        <f t="shared" si="7"/>
        <v>7.5416879060914502E-2</v>
      </c>
      <c r="BJ18" s="14">
        <f t="shared" si="7"/>
        <v>8.7450591769661773E-2</v>
      </c>
      <c r="BK18" s="14">
        <f t="shared" si="7"/>
        <v>9.1865878518860855E-2</v>
      </c>
      <c r="BL18" s="14">
        <f t="shared" si="7"/>
        <v>9.1413643364793046E-2</v>
      </c>
      <c r="BM18" s="14">
        <f t="shared" si="7"/>
        <v>9.4491944349951937E-2</v>
      </c>
      <c r="BN18" s="14">
        <f t="shared" si="7"/>
        <v>8.2660979869074391E-2</v>
      </c>
      <c r="BO18" s="14">
        <f t="shared" si="7"/>
        <v>9.0374082072150197E-2</v>
      </c>
      <c r="BP18" s="14">
        <f t="shared" si="7"/>
        <v>9.2672957927645988E-2</v>
      </c>
      <c r="BR18" s="8" t="str">
        <f t="shared" si="8"/>
        <v>GUATEMALA</v>
      </c>
      <c r="BS18" s="8">
        <f t="shared" si="8"/>
        <v>1219</v>
      </c>
      <c r="BT18" s="14">
        <f t="shared" si="9"/>
        <v>1.3992527932427894</v>
      </c>
      <c r="BU18" s="14">
        <f t="shared" si="9"/>
        <v>1.1920971987249103</v>
      </c>
      <c r="BV18" s="14">
        <f t="shared" si="9"/>
        <v>0.99538563473732045</v>
      </c>
      <c r="BW18" s="14">
        <f t="shared" si="9"/>
        <v>0.91602936437061588</v>
      </c>
      <c r="BX18" s="14">
        <f t="shared" si="9"/>
        <v>0.91170949630918141</v>
      </c>
      <c r="BY18" s="14">
        <f t="shared" si="9"/>
        <v>1.0694837849229775</v>
      </c>
      <c r="BZ18" s="14">
        <f t="shared" si="9"/>
        <v>0.93217229345616559</v>
      </c>
      <c r="CA18" s="14">
        <f t="shared" si="9"/>
        <v>0.86001294952071317</v>
      </c>
      <c r="CB18" s="14">
        <f t="shared" si="9"/>
        <v>0.83213920978778133</v>
      </c>
      <c r="CC18" s="14">
        <f t="shared" si="9"/>
        <v>0.82238000600766492</v>
      </c>
      <c r="CD18" s="14">
        <f t="shared" si="9"/>
        <v>0.91973280178866768</v>
      </c>
      <c r="CE18" s="14">
        <f t="shared" si="9"/>
        <v>0.76900292539220427</v>
      </c>
    </row>
    <row r="19" spans="1:83" x14ac:dyDescent="0.3">
      <c r="A19" s="8" t="s">
        <v>0</v>
      </c>
      <c r="B19" s="8">
        <v>1444</v>
      </c>
      <c r="C19" s="36">
        <v>41.131847222222198</v>
      </c>
      <c r="D19" s="36">
        <v>44.638481182795601</v>
      </c>
      <c r="E19" s="36">
        <v>57.452180555555501</v>
      </c>
      <c r="F19" s="36">
        <v>60.995577956989202</v>
      </c>
      <c r="G19" s="36">
        <v>65.575806451612905</v>
      </c>
      <c r="H19" s="36">
        <v>62.616964285714197</v>
      </c>
      <c r="I19" s="36">
        <v>76.4588306451612</v>
      </c>
      <c r="J19" s="36">
        <v>81.729916666666597</v>
      </c>
      <c r="K19" s="36">
        <v>88.127782258064499</v>
      </c>
      <c r="L19" s="36">
        <v>75.822944444444403</v>
      </c>
      <c r="M19" s="36">
        <v>73.742473118279506</v>
      </c>
      <c r="N19" s="36">
        <v>94.051491935483796</v>
      </c>
      <c r="O19" s="10">
        <v>65.200583333333299</v>
      </c>
      <c r="P19" s="10">
        <v>60.267352150537597</v>
      </c>
      <c r="Q19" s="10">
        <v>73.694958333333304</v>
      </c>
      <c r="R19" s="10">
        <v>62.411169354838698</v>
      </c>
      <c r="S19" s="10">
        <v>70.768884408602105</v>
      </c>
      <c r="T19" s="10">
        <v>96.982544642857107</v>
      </c>
      <c r="U19" s="10">
        <v>103.845510752688</v>
      </c>
      <c r="V19" s="10">
        <v>106.412027777777</v>
      </c>
      <c r="W19" s="10">
        <v>102.93758064516101</v>
      </c>
      <c r="X19" s="10">
        <v>82.141527777777696</v>
      </c>
      <c r="Y19" s="10">
        <v>95.3002956989247</v>
      </c>
      <c r="Z19" s="10">
        <v>86.356827956989207</v>
      </c>
      <c r="AA19" s="9">
        <v>85.411694444444393</v>
      </c>
      <c r="AB19" s="9">
        <v>63.607002688172003</v>
      </c>
      <c r="AC19" s="9">
        <v>54.088708333333301</v>
      </c>
      <c r="AD19" s="9">
        <v>52.743467741935397</v>
      </c>
      <c r="AE19" s="9">
        <v>53.115793010752597</v>
      </c>
      <c r="AF19" s="9">
        <v>62.296982758620601</v>
      </c>
      <c r="AG19" s="9">
        <v>54.537661290322497</v>
      </c>
      <c r="AH19" s="9">
        <v>47.0642361111111</v>
      </c>
      <c r="AI19" s="9">
        <v>51.680793010752602</v>
      </c>
      <c r="AJ19" s="9">
        <v>48.661986111111098</v>
      </c>
      <c r="AK19" s="9">
        <v>57.480604838709603</v>
      </c>
      <c r="AL19" s="9">
        <v>53.042688172043</v>
      </c>
      <c r="AM19" s="11"/>
      <c r="AN19" s="8" t="str">
        <f t="shared" ref="AN19:AO82" si="13">+A19</f>
        <v>GUATEMALA</v>
      </c>
      <c r="AO19" s="8">
        <f t="shared" si="13"/>
        <v>1444</v>
      </c>
      <c r="AP19" s="12">
        <f t="shared" si="10"/>
        <v>75.53</v>
      </c>
      <c r="AQ19" s="12">
        <f t="shared" si="11"/>
        <v>55.15</v>
      </c>
      <c r="AR19" s="12">
        <f t="shared" si="11"/>
        <v>50.83</v>
      </c>
      <c r="AS19" s="12">
        <f t="shared" si="11"/>
        <v>44.78</v>
      </c>
      <c r="AT19" s="12">
        <f t="shared" si="11"/>
        <v>47.17</v>
      </c>
      <c r="AU19" s="12">
        <f t="shared" si="11"/>
        <v>66.150000000000006</v>
      </c>
      <c r="AV19" s="12">
        <f t="shared" si="11"/>
        <v>60.18</v>
      </c>
      <c r="AW19" s="12">
        <f t="shared" si="11"/>
        <v>55.82</v>
      </c>
      <c r="AX19" s="12">
        <f t="shared" si="11"/>
        <v>55.16</v>
      </c>
      <c r="AY19" s="12">
        <f t="shared" si="11"/>
        <v>47.11</v>
      </c>
      <c r="AZ19" s="12">
        <f t="shared" si="11"/>
        <v>58.42</v>
      </c>
      <c r="BA19" s="12">
        <f t="shared" si="11"/>
        <v>48.67</v>
      </c>
      <c r="BC19" s="8" t="str">
        <f t="shared" si="4"/>
        <v>GUATEMALA</v>
      </c>
      <c r="BD19" s="8">
        <f t="shared" si="4"/>
        <v>1444</v>
      </c>
      <c r="BE19" s="14">
        <f t="shared" si="12"/>
        <v>7.6319253704154946E-2</v>
      </c>
      <c r="BF19" s="14">
        <f t="shared" si="5"/>
        <v>6.7072583760946644E-2</v>
      </c>
      <c r="BG19" s="14">
        <f t="shared" si="6"/>
        <v>7.3728786314870731E-2</v>
      </c>
      <c r="BH19" s="14">
        <f t="shared" si="7"/>
        <v>7.0112463433910296E-2</v>
      </c>
      <c r="BI19" s="14">
        <f t="shared" si="7"/>
        <v>7.5410303890459968E-2</v>
      </c>
      <c r="BJ19" s="14">
        <f t="shared" si="7"/>
        <v>8.8320696371462337E-2</v>
      </c>
      <c r="BK19" s="14">
        <f t="shared" si="7"/>
        <v>9.3473353530651462E-2</v>
      </c>
      <c r="BL19" s="14">
        <f t="shared" si="7"/>
        <v>9.3618305992971967E-2</v>
      </c>
      <c r="BM19" s="14">
        <f t="shared" si="7"/>
        <v>9.6619416417098883E-2</v>
      </c>
      <c r="BN19" s="14">
        <f t="shared" si="7"/>
        <v>8.2242817585846076E-2</v>
      </c>
      <c r="BO19" s="14">
        <f t="shared" si="7"/>
        <v>9.0162318266422958E-2</v>
      </c>
      <c r="BP19" s="14">
        <f t="shared" si="7"/>
        <v>9.29197007312038E-2</v>
      </c>
      <c r="BR19" s="8" t="str">
        <f t="shared" si="8"/>
        <v>GUATEMALA</v>
      </c>
      <c r="BS19" s="8">
        <f t="shared" si="8"/>
        <v>1444</v>
      </c>
      <c r="BT19" s="14">
        <f t="shared" si="9"/>
        <v>1.4475720931744624</v>
      </c>
      <c r="BU19" s="14">
        <f t="shared" si="9"/>
        <v>1.202767477080469</v>
      </c>
      <c r="BV19" s="14">
        <f t="shared" si="9"/>
        <v>1.0083360985691878</v>
      </c>
      <c r="BW19" s="14">
        <f t="shared" si="9"/>
        <v>0.93415235513901473</v>
      </c>
      <c r="BX19" s="14">
        <f t="shared" si="9"/>
        <v>0.91487245125082461</v>
      </c>
      <c r="BY19" s="14">
        <f t="shared" si="9"/>
        <v>1.0955873662629441</v>
      </c>
      <c r="BZ19" s="14">
        <f t="shared" si="9"/>
        <v>0.94168465655491729</v>
      </c>
      <c r="CA19" s="14">
        <f t="shared" si="9"/>
        <v>0.87213954413284789</v>
      </c>
      <c r="CB19" s="14">
        <f t="shared" si="9"/>
        <v>0.83505433540392049</v>
      </c>
      <c r="CC19" s="14">
        <f t="shared" si="9"/>
        <v>0.83787488462306736</v>
      </c>
      <c r="CD19" s="14">
        <f t="shared" si="9"/>
        <v>0.94774586186702037</v>
      </c>
      <c r="CE19" s="14">
        <f t="shared" si="9"/>
        <v>0.76620680275042097</v>
      </c>
    </row>
    <row r="20" spans="1:83" x14ac:dyDescent="0.3">
      <c r="A20" s="8" t="s">
        <v>0</v>
      </c>
      <c r="B20" s="8">
        <v>1710</v>
      </c>
      <c r="C20" s="36">
        <v>46.202833333333302</v>
      </c>
      <c r="D20" s="36">
        <v>50.619220430107497</v>
      </c>
      <c r="E20" s="36">
        <v>64.768749999999997</v>
      </c>
      <c r="F20" s="36">
        <v>66.687096774193506</v>
      </c>
      <c r="G20" s="36">
        <v>68.864166666666605</v>
      </c>
      <c r="H20" s="36">
        <v>66.365848214285705</v>
      </c>
      <c r="I20" s="36">
        <v>79.200120967741896</v>
      </c>
      <c r="J20" s="36">
        <v>84.886472222222196</v>
      </c>
      <c r="K20" s="36">
        <v>90.782029569892401</v>
      </c>
      <c r="L20" s="36">
        <v>81.640972222222203</v>
      </c>
      <c r="M20" s="36">
        <v>81.017298387096702</v>
      </c>
      <c r="N20" s="36">
        <v>101.90252688171999</v>
      </c>
      <c r="O20" s="10">
        <v>72.528611111111104</v>
      </c>
      <c r="P20" s="10">
        <v>68.728602150537597</v>
      </c>
      <c r="Q20" s="10">
        <v>81.6054305555555</v>
      </c>
      <c r="R20" s="10">
        <v>68.408212365591297</v>
      </c>
      <c r="S20" s="10">
        <v>76.835940860215004</v>
      </c>
      <c r="T20" s="10">
        <v>106.011175595238</v>
      </c>
      <c r="U20" s="10">
        <v>111.041075268817</v>
      </c>
      <c r="V20" s="10">
        <v>113.50573611111101</v>
      </c>
      <c r="W20" s="10">
        <v>109.997755376344</v>
      </c>
      <c r="X20" s="10">
        <v>87.720763888888797</v>
      </c>
      <c r="Y20" s="10">
        <v>101.02853494623599</v>
      </c>
      <c r="Z20" s="10">
        <v>90.6915591397849</v>
      </c>
      <c r="AA20" s="9">
        <v>90.667513888888806</v>
      </c>
      <c r="AB20" s="9">
        <v>71.532970430107497</v>
      </c>
      <c r="AC20" s="9">
        <v>61.22325</v>
      </c>
      <c r="AD20" s="9">
        <v>56.861249999999998</v>
      </c>
      <c r="AE20" s="9">
        <v>58.308454301075201</v>
      </c>
      <c r="AF20" s="9">
        <v>66.882255747126393</v>
      </c>
      <c r="AG20" s="9">
        <v>60.019852150537602</v>
      </c>
      <c r="AH20" s="9">
        <v>50.472347222222197</v>
      </c>
      <c r="AI20" s="9">
        <v>55.7211693548387</v>
      </c>
      <c r="AJ20" s="9">
        <v>53.398249999999997</v>
      </c>
      <c r="AK20" s="9">
        <v>62.056209677419297</v>
      </c>
      <c r="AL20" s="9">
        <v>59.033212365591297</v>
      </c>
      <c r="AM20" s="11"/>
      <c r="AN20" s="8" t="str">
        <f t="shared" si="13"/>
        <v>GUATEMALA</v>
      </c>
      <c r="AO20" s="8">
        <f t="shared" si="13"/>
        <v>1710</v>
      </c>
      <c r="AP20" s="12">
        <f t="shared" si="10"/>
        <v>81.069999999999993</v>
      </c>
      <c r="AQ20" s="12">
        <f t="shared" si="11"/>
        <v>62.86</v>
      </c>
      <c r="AR20" s="12">
        <f t="shared" si="11"/>
        <v>57.29</v>
      </c>
      <c r="AS20" s="12">
        <f t="shared" si="11"/>
        <v>48.94</v>
      </c>
      <c r="AT20" s="12">
        <f t="shared" si="11"/>
        <v>52.51</v>
      </c>
      <c r="AU20" s="12">
        <f t="shared" si="11"/>
        <v>73.2</v>
      </c>
      <c r="AV20" s="12">
        <f t="shared" si="11"/>
        <v>66.75</v>
      </c>
      <c r="AW20" s="12">
        <f t="shared" si="11"/>
        <v>60.88</v>
      </c>
      <c r="AX20" s="12">
        <f t="shared" si="11"/>
        <v>60.51</v>
      </c>
      <c r="AY20" s="12">
        <f t="shared" si="11"/>
        <v>51.48</v>
      </c>
      <c r="AZ20" s="12">
        <f t="shared" si="11"/>
        <v>62.38</v>
      </c>
      <c r="BA20" s="12">
        <f t="shared" si="11"/>
        <v>53.23</v>
      </c>
      <c r="BC20" s="8" t="str">
        <f t="shared" si="4"/>
        <v>GUATEMALA</v>
      </c>
      <c r="BD20" s="8">
        <f t="shared" si="4"/>
        <v>1710</v>
      </c>
      <c r="BE20" s="14">
        <f t="shared" si="12"/>
        <v>7.7063746566388022E-2</v>
      </c>
      <c r="BF20" s="14">
        <f t="shared" si="5"/>
        <v>7.0248625752739463E-2</v>
      </c>
      <c r="BG20" s="14">
        <f t="shared" si="6"/>
        <v>7.6400741930624891E-2</v>
      </c>
      <c r="BH20" s="14">
        <f t="shared" si="7"/>
        <v>7.0644533015088273E-2</v>
      </c>
      <c r="BI20" s="14">
        <f t="shared" si="7"/>
        <v>7.5079953745788561E-2</v>
      </c>
      <c r="BJ20" s="14">
        <f t="shared" si="7"/>
        <v>8.8053047780969673E-2</v>
      </c>
      <c r="BK20" s="14">
        <f t="shared" si="7"/>
        <v>9.2101957726270695E-2</v>
      </c>
      <c r="BL20" s="14">
        <f t="shared" si="7"/>
        <v>9.1588015486499155E-2</v>
      </c>
      <c r="BM20" s="14">
        <f t="shared" si="7"/>
        <v>9.4398390009317101E-2</v>
      </c>
      <c r="BN20" s="14">
        <f t="shared" si="7"/>
        <v>8.1980919348566245E-2</v>
      </c>
      <c r="BO20" s="14">
        <f t="shared" si="7"/>
        <v>8.9835298745722755E-2</v>
      </c>
      <c r="BP20" s="14">
        <f t="shared" si="7"/>
        <v>9.2604769892025124E-2</v>
      </c>
      <c r="BR20" s="8" t="str">
        <f t="shared" si="8"/>
        <v>GUATEMALA</v>
      </c>
      <c r="BS20" s="8">
        <f t="shared" si="8"/>
        <v>1710</v>
      </c>
      <c r="BT20" s="14">
        <f t="shared" si="9"/>
        <v>1.4099400764451775</v>
      </c>
      <c r="BU20" s="14">
        <f t="shared" si="9"/>
        <v>1.1992802681554549</v>
      </c>
      <c r="BV20" s="14">
        <f t="shared" si="9"/>
        <v>1.0050928384347868</v>
      </c>
      <c r="BW20" s="14">
        <f t="shared" si="9"/>
        <v>0.92850692581099503</v>
      </c>
      <c r="BX20" s="14">
        <f t="shared" si="9"/>
        <v>0.93731518783495316</v>
      </c>
      <c r="BY20" s="14">
        <f t="shared" si="9"/>
        <v>1.1141367975967067</v>
      </c>
      <c r="BZ20" s="14">
        <f t="shared" si="9"/>
        <v>0.97127550407227647</v>
      </c>
      <c r="CA20" s="14">
        <f t="shared" si="9"/>
        <v>0.8909076672959868</v>
      </c>
      <c r="CB20" s="14">
        <f t="shared" si="9"/>
        <v>0.85911762495716315</v>
      </c>
      <c r="CC20" s="14">
        <f t="shared" si="9"/>
        <v>0.84159986892616012</v>
      </c>
      <c r="CD20" s="14">
        <f t="shared" si="9"/>
        <v>0.93062196628801486</v>
      </c>
      <c r="CE20" s="14">
        <f t="shared" si="9"/>
        <v>0.77045315707949846</v>
      </c>
    </row>
    <row r="21" spans="1:83" x14ac:dyDescent="0.3">
      <c r="A21" s="8" t="s">
        <v>0</v>
      </c>
      <c r="B21" s="8">
        <v>1771</v>
      </c>
      <c r="C21" s="36">
        <v>46.630611111111101</v>
      </c>
      <c r="D21" s="36">
        <v>51.116155913978403</v>
      </c>
      <c r="E21" s="36">
        <v>65.464194444444402</v>
      </c>
      <c r="F21" s="36">
        <v>67.163010752688095</v>
      </c>
      <c r="G21" s="36">
        <v>69.510766129032206</v>
      </c>
      <c r="H21" s="36">
        <v>67.096041666666594</v>
      </c>
      <c r="I21" s="36">
        <v>79.973225806451595</v>
      </c>
      <c r="J21" s="36">
        <v>85.669569444444406</v>
      </c>
      <c r="K21" s="36">
        <v>91.523844086021498</v>
      </c>
      <c r="L21" s="36">
        <v>82.498138888888803</v>
      </c>
      <c r="M21" s="36">
        <v>81.742782258064494</v>
      </c>
      <c r="N21" s="36">
        <v>102.38</v>
      </c>
      <c r="O21" s="10">
        <v>72.856833333333299</v>
      </c>
      <c r="P21" s="10">
        <v>69.033400537634407</v>
      </c>
      <c r="Q21" s="10">
        <v>81.761666666666599</v>
      </c>
      <c r="R21" s="10">
        <v>68.472526881720398</v>
      </c>
      <c r="S21" s="10">
        <v>76.904758064516102</v>
      </c>
      <c r="T21" s="10">
        <v>105.84</v>
      </c>
      <c r="U21" s="10">
        <v>111.099059139784</v>
      </c>
      <c r="V21" s="10">
        <v>113.494958333333</v>
      </c>
      <c r="W21" s="10">
        <v>109.95205645161199</v>
      </c>
      <c r="X21" s="10">
        <v>87.751319444444405</v>
      </c>
      <c r="Y21" s="10">
        <v>101.449354838709</v>
      </c>
      <c r="Z21" s="10">
        <v>90.984314516129004</v>
      </c>
      <c r="AA21" s="9">
        <v>90.9333888888888</v>
      </c>
      <c r="AB21" s="9">
        <v>71.844610215053706</v>
      </c>
      <c r="AC21" s="9">
        <v>61.469944444444401</v>
      </c>
      <c r="AD21" s="9">
        <v>56.940752688171997</v>
      </c>
      <c r="AE21" s="9">
        <v>58.431344086021497</v>
      </c>
      <c r="AF21" s="9">
        <v>67.007514367816</v>
      </c>
      <c r="AG21" s="9">
        <v>59.614247311827903</v>
      </c>
      <c r="AH21" s="9">
        <v>50.366763888888798</v>
      </c>
      <c r="AI21" s="9">
        <v>55.656021505376302</v>
      </c>
      <c r="AJ21" s="9">
        <v>53.468944444444404</v>
      </c>
      <c r="AK21" s="9">
        <v>62.0905779569892</v>
      </c>
      <c r="AL21" s="9">
        <v>59.189838709677403</v>
      </c>
      <c r="AM21" s="11"/>
      <c r="AN21" s="8" t="str">
        <f t="shared" si="13"/>
        <v>GUATEMALA</v>
      </c>
      <c r="AO21" s="8">
        <f t="shared" si="13"/>
        <v>1771</v>
      </c>
      <c r="AP21" s="12">
        <f t="shared" si="10"/>
        <v>80.98</v>
      </c>
      <c r="AQ21" s="12">
        <f t="shared" si="11"/>
        <v>62.87</v>
      </c>
      <c r="AR21" s="12">
        <f t="shared" si="11"/>
        <v>57.18</v>
      </c>
      <c r="AS21" s="12">
        <f t="shared" si="11"/>
        <v>48.81</v>
      </c>
      <c r="AT21" s="12">
        <f t="shared" si="11"/>
        <v>52.35</v>
      </c>
      <c r="AU21" s="12">
        <f t="shared" si="11"/>
        <v>72.63</v>
      </c>
      <c r="AV21" s="12">
        <f t="shared" si="11"/>
        <v>66.11</v>
      </c>
      <c r="AW21" s="12">
        <f t="shared" si="11"/>
        <v>60.43</v>
      </c>
      <c r="AX21" s="12">
        <f t="shared" si="11"/>
        <v>60.12</v>
      </c>
      <c r="AY21" s="12">
        <f t="shared" si="11"/>
        <v>51.25</v>
      </c>
      <c r="AZ21" s="12">
        <f t="shared" si="11"/>
        <v>62.24</v>
      </c>
      <c r="BA21" s="12">
        <f t="shared" si="11"/>
        <v>53.23</v>
      </c>
      <c r="BC21" s="8" t="str">
        <f t="shared" si="4"/>
        <v>GUATEMALA</v>
      </c>
      <c r="BD21" s="8">
        <f t="shared" si="4"/>
        <v>1771</v>
      </c>
      <c r="BE21" s="14">
        <f t="shared" si="12"/>
        <v>7.7151199166958007E-2</v>
      </c>
      <c r="BF21" s="14">
        <f t="shared" si="5"/>
        <v>7.0395026750650291E-2</v>
      </c>
      <c r="BG21" s="14">
        <f t="shared" si="6"/>
        <v>7.6518714447913846E-2</v>
      </c>
      <c r="BH21" s="14">
        <f t="shared" si="7"/>
        <v>7.0608463497410387E-2</v>
      </c>
      <c r="BI21" s="14">
        <f t="shared" si="7"/>
        <v>7.5107494267589378E-2</v>
      </c>
      <c r="BJ21" s="14">
        <f t="shared" si="7"/>
        <v>8.7975761654357068E-2</v>
      </c>
      <c r="BK21" s="14">
        <f t="shared" si="7"/>
        <v>9.1914694340544126E-2</v>
      </c>
      <c r="BL21" s="14">
        <f t="shared" si="7"/>
        <v>9.1491123178217934E-2</v>
      </c>
      <c r="BM21" s="14">
        <f t="shared" si="7"/>
        <v>9.4277908776727495E-2</v>
      </c>
      <c r="BN21" s="14">
        <f t="shared" si="7"/>
        <v>8.202677832132621E-2</v>
      </c>
      <c r="BO21" s="14">
        <f t="shared" si="7"/>
        <v>8.9933374474129524E-2</v>
      </c>
      <c r="BP21" s="14">
        <f t="shared" si="7"/>
        <v>9.2599461124175594E-2</v>
      </c>
      <c r="BR21" s="8" t="str">
        <f t="shared" si="8"/>
        <v>GUATEMALA</v>
      </c>
      <c r="BS21" s="8">
        <f t="shared" si="8"/>
        <v>1771</v>
      </c>
      <c r="BT21" s="14">
        <f t="shared" si="9"/>
        <v>1.405267828296257</v>
      </c>
      <c r="BU21" s="14">
        <f t="shared" si="9"/>
        <v>1.1956213228645542</v>
      </c>
      <c r="BV21" s="14">
        <f t="shared" si="9"/>
        <v>1.000385546169996</v>
      </c>
      <c r="BW21" s="14">
        <f t="shared" si="9"/>
        <v>0.92554148258948554</v>
      </c>
      <c r="BX21" s="14">
        <f t="shared" si="9"/>
        <v>0.93308015416603862</v>
      </c>
      <c r="BY21" s="14">
        <f t="shared" si="9"/>
        <v>1.1052711430895856</v>
      </c>
      <c r="BZ21" s="14">
        <f t="shared" si="9"/>
        <v>0.96289480115263115</v>
      </c>
      <c r="CA21" s="14">
        <f t="shared" si="9"/>
        <v>0.88428936415206749</v>
      </c>
      <c r="CB21" s="14">
        <f t="shared" si="9"/>
        <v>0.8537666054636921</v>
      </c>
      <c r="CC21" s="14">
        <f t="shared" si="9"/>
        <v>0.83649994524078219</v>
      </c>
      <c r="CD21" s="14">
        <f t="shared" si="9"/>
        <v>0.92655774721068984</v>
      </c>
      <c r="CE21" s="14">
        <f t="shared" si="9"/>
        <v>0.76962109556662917</v>
      </c>
    </row>
    <row r="22" spans="1:83" x14ac:dyDescent="0.3">
      <c r="A22" s="8" t="s">
        <v>0</v>
      </c>
      <c r="B22" s="8">
        <v>1840</v>
      </c>
      <c r="C22" s="36">
        <v>39.445</v>
      </c>
      <c r="D22" s="36">
        <v>42.624529569892402</v>
      </c>
      <c r="E22" s="36">
        <v>54.838805555555503</v>
      </c>
      <c r="F22" s="36">
        <v>59.019072580645101</v>
      </c>
      <c r="G22" s="36">
        <v>64.345645161290307</v>
      </c>
      <c r="H22" s="36">
        <v>61.0747619047619</v>
      </c>
      <c r="I22" s="36">
        <v>75.100833333333298</v>
      </c>
      <c r="J22" s="36">
        <v>80.261857764876595</v>
      </c>
      <c r="K22" s="36">
        <v>86.789153225806402</v>
      </c>
      <c r="L22" s="36">
        <v>73.978611111111107</v>
      </c>
      <c r="M22" s="36">
        <v>71.228696236559102</v>
      </c>
      <c r="N22" s="36">
        <v>91.304166666666603</v>
      </c>
      <c r="O22" s="10">
        <v>62.979915492957701</v>
      </c>
      <c r="P22" s="10">
        <v>57.347728494623603</v>
      </c>
      <c r="Q22" s="10">
        <v>70.900166666666607</v>
      </c>
      <c r="R22" s="10">
        <v>60.555456989247297</v>
      </c>
      <c r="S22" s="10">
        <v>68.966693548386999</v>
      </c>
      <c r="T22" s="10">
        <v>94.054122023809498</v>
      </c>
      <c r="U22" s="10">
        <v>101.935410071942</v>
      </c>
      <c r="V22" s="10">
        <v>104.021333333333</v>
      </c>
      <c r="W22" s="10">
        <v>100.972329700272</v>
      </c>
      <c r="X22" s="10">
        <v>80.535555555555504</v>
      </c>
      <c r="Y22" s="10">
        <v>93.029112903225794</v>
      </c>
      <c r="Z22" s="10">
        <v>84.55</v>
      </c>
      <c r="AA22" s="9">
        <v>83.921422535211207</v>
      </c>
      <c r="AB22" s="9">
        <v>61.2532930107526</v>
      </c>
      <c r="AC22" s="9">
        <v>52.102402777777698</v>
      </c>
      <c r="AD22" s="9">
        <v>51.497916666666598</v>
      </c>
      <c r="AE22" s="9">
        <v>51.6788575268817</v>
      </c>
      <c r="AF22" s="9">
        <v>60.719612068965503</v>
      </c>
      <c r="AG22" s="9">
        <v>53.240483870967701</v>
      </c>
      <c r="AH22" s="9">
        <v>46.072472222222203</v>
      </c>
      <c r="AI22" s="9">
        <v>50.400389784946199</v>
      </c>
      <c r="AJ22" s="9">
        <v>47.334388888888803</v>
      </c>
      <c r="AK22" s="9">
        <v>56.110776566757401</v>
      </c>
      <c r="AL22" s="9">
        <v>51.2327150537634</v>
      </c>
      <c r="AM22" s="11"/>
      <c r="AN22" s="8" t="str">
        <f t="shared" si="13"/>
        <v>GUATEMALA</v>
      </c>
      <c r="AO22" s="8">
        <f t="shared" si="13"/>
        <v>1840</v>
      </c>
      <c r="AP22" s="12">
        <f t="shared" si="10"/>
        <v>74.27</v>
      </c>
      <c r="AQ22" s="12">
        <f t="shared" si="11"/>
        <v>52.95</v>
      </c>
      <c r="AR22" s="12">
        <f t="shared" si="11"/>
        <v>49.07</v>
      </c>
      <c r="AS22" s="12">
        <f t="shared" si="11"/>
        <v>43.68</v>
      </c>
      <c r="AT22" s="12">
        <f t="shared" si="11"/>
        <v>45.84</v>
      </c>
      <c r="AU22" s="12">
        <f t="shared" si="11"/>
        <v>64.19</v>
      </c>
      <c r="AV22" s="12">
        <f t="shared" si="11"/>
        <v>58.9</v>
      </c>
      <c r="AW22" s="12">
        <f t="shared" si="11"/>
        <v>54.51</v>
      </c>
      <c r="AX22" s="12">
        <f t="shared" si="11"/>
        <v>53.88</v>
      </c>
      <c r="AY22" s="12">
        <f t="shared" si="11"/>
        <v>46.04</v>
      </c>
      <c r="AZ22" s="12">
        <f t="shared" si="11"/>
        <v>57.25</v>
      </c>
      <c r="BA22" s="12">
        <f t="shared" si="11"/>
        <v>47.34</v>
      </c>
      <c r="BC22" s="8" t="str">
        <f t="shared" si="4"/>
        <v>GUATEMALA</v>
      </c>
      <c r="BD22" s="8">
        <f t="shared" si="4"/>
        <v>1840</v>
      </c>
      <c r="BE22" s="14">
        <f t="shared" si="12"/>
        <v>7.6202066282718514E-2</v>
      </c>
      <c r="BF22" s="14">
        <f t="shared" si="5"/>
        <v>6.5929495902668486E-2</v>
      </c>
      <c r="BG22" s="14">
        <f t="shared" si="6"/>
        <v>7.2724156476373716E-2</v>
      </c>
      <c r="BH22" s="14">
        <f t="shared" si="7"/>
        <v>6.9956158115081837E-2</v>
      </c>
      <c r="BI22" s="14">
        <f t="shared" si="7"/>
        <v>7.5647912089406008E-2</v>
      </c>
      <c r="BJ22" s="14">
        <f t="shared" si="7"/>
        <v>8.8266297975456015E-2</v>
      </c>
      <c r="BK22" s="14">
        <f t="shared" si="7"/>
        <v>9.4166392647969277E-2</v>
      </c>
      <c r="BL22" s="14">
        <f t="shared" si="7"/>
        <v>9.4198671735044565E-2</v>
      </c>
      <c r="BM22" s="14">
        <f t="shared" si="7"/>
        <v>9.7390842247720877E-2</v>
      </c>
      <c r="BN22" s="14">
        <f t="shared" si="7"/>
        <v>8.2541343029720951E-2</v>
      </c>
      <c r="BO22" s="14">
        <f t="shared" si="7"/>
        <v>9.0114685119814061E-2</v>
      </c>
      <c r="BP22" s="14">
        <f t="shared" si="7"/>
        <v>9.2861978378025581E-2</v>
      </c>
      <c r="BR22" s="8" t="str">
        <f t="shared" si="8"/>
        <v>GUATEMALA</v>
      </c>
      <c r="BS22" s="8">
        <f t="shared" si="8"/>
        <v>1840</v>
      </c>
      <c r="BT22" s="14">
        <f t="shared" si="9"/>
        <v>1.4645811522886909</v>
      </c>
      <c r="BU22" s="14">
        <f t="shared" si="9"/>
        <v>1.2067596578755428</v>
      </c>
      <c r="BV22" s="14">
        <f t="shared" si="9"/>
        <v>1.0138765468171922</v>
      </c>
      <c r="BW22" s="14">
        <f t="shared" si="9"/>
        <v>0.93822884733002454</v>
      </c>
      <c r="BX22" s="14">
        <f t="shared" si="9"/>
        <v>0.91057333853038047</v>
      </c>
      <c r="BY22" s="14">
        <f t="shared" si="9"/>
        <v>1.0927825286257737</v>
      </c>
      <c r="BZ22" s="14">
        <f t="shared" si="9"/>
        <v>0.93980511597138938</v>
      </c>
      <c r="CA22" s="14">
        <f t="shared" si="9"/>
        <v>0.86946908861043704</v>
      </c>
      <c r="CB22" s="14">
        <f t="shared" si="9"/>
        <v>0.8312857906938188</v>
      </c>
      <c r="CC22" s="14">
        <f t="shared" si="9"/>
        <v>0.83818910452339757</v>
      </c>
      <c r="CD22" s="14">
        <f t="shared" si="9"/>
        <v>0.9546075721308076</v>
      </c>
      <c r="CE22" s="14">
        <f t="shared" si="9"/>
        <v>0.76598570962243184</v>
      </c>
    </row>
    <row r="23" spans="1:83" x14ac:dyDescent="0.3">
      <c r="A23" s="8" t="s">
        <v>0</v>
      </c>
      <c r="B23" s="8">
        <v>1845</v>
      </c>
      <c r="C23" s="36">
        <v>39.445</v>
      </c>
      <c r="D23" s="36">
        <v>42.624529569892402</v>
      </c>
      <c r="E23" s="36">
        <v>54.968680555555501</v>
      </c>
      <c r="F23" s="36">
        <v>59.122137096774097</v>
      </c>
      <c r="G23" s="36">
        <v>64.343091397849406</v>
      </c>
      <c r="H23" s="36">
        <v>61.113288690476097</v>
      </c>
      <c r="I23" s="36">
        <v>75.112836021505302</v>
      </c>
      <c r="J23" s="36">
        <v>80.210777777777693</v>
      </c>
      <c r="K23" s="36">
        <v>86.824099462365496</v>
      </c>
      <c r="L23" s="36">
        <v>73.794513888888801</v>
      </c>
      <c r="M23" s="36">
        <v>71.216854838709594</v>
      </c>
      <c r="N23" s="36">
        <v>91.536129032258003</v>
      </c>
      <c r="O23" s="10">
        <v>62.996958333333303</v>
      </c>
      <c r="P23" s="10">
        <v>57.724744623655901</v>
      </c>
      <c r="Q23" s="10">
        <v>71.284333333333294</v>
      </c>
      <c r="R23" s="10">
        <v>60.717903225806403</v>
      </c>
      <c r="S23" s="10">
        <v>69.109731182795599</v>
      </c>
      <c r="T23" s="10">
        <v>94.483869047618995</v>
      </c>
      <c r="U23" s="10">
        <v>101.68969086021499</v>
      </c>
      <c r="V23" s="10">
        <v>104.25511111111101</v>
      </c>
      <c r="W23" s="10">
        <v>100.94668010752601</v>
      </c>
      <c r="X23" s="10">
        <v>80.671138888888805</v>
      </c>
      <c r="Y23" s="10">
        <v>93.413427419354804</v>
      </c>
      <c r="Z23" s="10">
        <v>84.907620967741906</v>
      </c>
      <c r="AA23" s="9">
        <v>84.018944444444401</v>
      </c>
      <c r="AB23" s="9">
        <v>61.3831317204301</v>
      </c>
      <c r="AC23" s="9">
        <v>52.0992638888888</v>
      </c>
      <c r="AD23" s="9">
        <v>51.624704301075198</v>
      </c>
      <c r="AE23" s="9">
        <v>51.7698118279569</v>
      </c>
      <c r="AF23" s="9">
        <v>60.935416666666598</v>
      </c>
      <c r="AG23" s="9">
        <v>53.286424731182699</v>
      </c>
      <c r="AH23" s="9">
        <v>46.153666666666602</v>
      </c>
      <c r="AI23" s="9">
        <v>50.5482661290322</v>
      </c>
      <c r="AJ23" s="9">
        <v>47.427763888888798</v>
      </c>
      <c r="AK23" s="9">
        <v>56.260013440860199</v>
      </c>
      <c r="AL23" s="9">
        <v>51.446048387096702</v>
      </c>
      <c r="AM23" s="11"/>
      <c r="AN23" s="8" t="str">
        <f t="shared" si="13"/>
        <v>GUATEMALA</v>
      </c>
      <c r="AO23" s="8">
        <f t="shared" si="13"/>
        <v>1845</v>
      </c>
      <c r="AP23" s="12">
        <f t="shared" si="10"/>
        <v>74.39</v>
      </c>
      <c r="AQ23" s="12">
        <f t="shared" si="11"/>
        <v>53.23</v>
      </c>
      <c r="AR23" s="12">
        <f t="shared" si="11"/>
        <v>49.23</v>
      </c>
      <c r="AS23" s="12">
        <f t="shared" si="11"/>
        <v>43.82</v>
      </c>
      <c r="AT23" s="12">
        <f t="shared" si="11"/>
        <v>45.97</v>
      </c>
      <c r="AU23" s="12">
        <f t="shared" si="11"/>
        <v>64.58</v>
      </c>
      <c r="AV23" s="12">
        <f t="shared" si="11"/>
        <v>58.82</v>
      </c>
      <c r="AW23" s="12">
        <f t="shared" si="11"/>
        <v>54.7</v>
      </c>
      <c r="AX23" s="12">
        <f t="shared" si="11"/>
        <v>53.96</v>
      </c>
      <c r="AY23" s="12">
        <f t="shared" si="11"/>
        <v>46.2</v>
      </c>
      <c r="AZ23" s="12">
        <f t="shared" si="11"/>
        <v>57.55</v>
      </c>
      <c r="BA23" s="12">
        <f t="shared" si="11"/>
        <v>47.57</v>
      </c>
      <c r="BC23" s="8" t="str">
        <f t="shared" si="4"/>
        <v>GUATEMALA</v>
      </c>
      <c r="BD23" s="8">
        <f t="shared" si="4"/>
        <v>1845</v>
      </c>
      <c r="BE23" s="14">
        <f t="shared" si="12"/>
        <v>7.6123063898613841E-2</v>
      </c>
      <c r="BF23" s="14">
        <f t="shared" si="5"/>
        <v>6.6027601960820345E-2</v>
      </c>
      <c r="BG23" s="14">
        <f t="shared" si="6"/>
        <v>7.2812700332796812E-2</v>
      </c>
      <c r="BH23" s="14">
        <f t="shared" si="7"/>
        <v>7.000085013479633E-2</v>
      </c>
      <c r="BI23" s="14">
        <f t="shared" si="7"/>
        <v>7.5617538178282304E-2</v>
      </c>
      <c r="BJ23" s="14">
        <f t="shared" si="7"/>
        <v>8.8399888405503738E-2</v>
      </c>
      <c r="BK23" s="14">
        <f t="shared" si="7"/>
        <v>9.3934308506852929E-2</v>
      </c>
      <c r="BL23" s="14">
        <f t="shared" si="7"/>
        <v>9.4150928705670239E-2</v>
      </c>
      <c r="BM23" s="14">
        <f t="shared" si="7"/>
        <v>9.7294262087837216E-2</v>
      </c>
      <c r="BN23" s="14">
        <f t="shared" si="7"/>
        <v>8.2423420828024396E-2</v>
      </c>
      <c r="BO23" s="14">
        <f t="shared" si="7"/>
        <v>9.0178937480060964E-2</v>
      </c>
      <c r="BP23" s="14">
        <f t="shared" si="7"/>
        <v>9.3036499480740817E-2</v>
      </c>
      <c r="BR23" s="8" t="str">
        <f t="shared" si="8"/>
        <v>GUATEMALA</v>
      </c>
      <c r="BS23" s="8">
        <f t="shared" si="8"/>
        <v>1845</v>
      </c>
      <c r="BT23" s="14">
        <f t="shared" si="9"/>
        <v>1.4653909610536275</v>
      </c>
      <c r="BU23" s="14">
        <f t="shared" si="9"/>
        <v>1.2088187823546073</v>
      </c>
      <c r="BV23" s="14">
        <f t="shared" si="9"/>
        <v>1.0138414044411075</v>
      </c>
      <c r="BW23" s="14">
        <f t="shared" si="9"/>
        <v>0.93861479842137385</v>
      </c>
      <c r="BX23" s="14">
        <f t="shared" si="9"/>
        <v>0.91158872265500257</v>
      </c>
      <c r="BY23" s="14">
        <f t="shared" si="9"/>
        <v>1.0954869485040277</v>
      </c>
      <c r="BZ23" s="14">
        <f t="shared" si="9"/>
        <v>0.9389179186336416</v>
      </c>
      <c r="CA23" s="14">
        <f t="shared" si="9"/>
        <v>0.87123184479126192</v>
      </c>
      <c r="CB23" s="14">
        <f t="shared" si="9"/>
        <v>0.83169980769373486</v>
      </c>
      <c r="CC23" s="14">
        <f t="shared" si="9"/>
        <v>0.84055050977057266</v>
      </c>
      <c r="CD23" s="14">
        <f t="shared" si="9"/>
        <v>0.95697242696649243</v>
      </c>
      <c r="CE23" s="14">
        <f t="shared" si="9"/>
        <v>0.76674600802948578</v>
      </c>
    </row>
    <row r="24" spans="1:83" x14ac:dyDescent="0.3">
      <c r="A24" s="8" t="s">
        <v>1</v>
      </c>
      <c r="B24" s="8">
        <v>3034</v>
      </c>
      <c r="C24" s="36">
        <v>46.232486111111101</v>
      </c>
      <c r="D24" s="36">
        <v>50.815685483870901</v>
      </c>
      <c r="E24" s="36">
        <v>67.6949166666666</v>
      </c>
      <c r="F24" s="36">
        <v>67.776760752688105</v>
      </c>
      <c r="G24" s="36">
        <v>70.248884408602095</v>
      </c>
      <c r="H24" s="36">
        <v>68.240580357142804</v>
      </c>
      <c r="I24" s="36">
        <v>83.557123655913898</v>
      </c>
      <c r="J24" s="36">
        <v>92.478319444444395</v>
      </c>
      <c r="K24" s="36">
        <v>100.020309139784</v>
      </c>
      <c r="L24" s="36">
        <v>82.076930555555506</v>
      </c>
      <c r="M24" s="36">
        <v>85.1811424731182</v>
      </c>
      <c r="N24" s="36">
        <v>104.88040322580601</v>
      </c>
      <c r="O24" s="10">
        <v>73.046847222222198</v>
      </c>
      <c r="P24" s="10">
        <v>73.563857526881705</v>
      </c>
      <c r="Q24" s="10">
        <v>85.630291666666594</v>
      </c>
      <c r="R24" s="10">
        <v>68.284072580645102</v>
      </c>
      <c r="S24" s="10">
        <v>77.638467741935401</v>
      </c>
      <c r="T24" s="10">
        <v>122.331145833333</v>
      </c>
      <c r="U24" s="10">
        <v>118.75436827956899</v>
      </c>
      <c r="V24" s="10">
        <v>127.369777777777</v>
      </c>
      <c r="W24" s="10">
        <v>115.02319892473101</v>
      </c>
      <c r="X24" s="10">
        <v>87.122111111111096</v>
      </c>
      <c r="Y24" s="10">
        <v>100.827943548387</v>
      </c>
      <c r="Z24" s="10">
        <v>91.157029569892401</v>
      </c>
      <c r="AA24" s="9">
        <v>90.661847222222207</v>
      </c>
      <c r="AB24" s="9">
        <v>74.455712365591296</v>
      </c>
      <c r="AC24" s="9">
        <v>62.555736111111102</v>
      </c>
      <c r="AD24" s="9">
        <v>57.046061827956898</v>
      </c>
      <c r="AE24" s="9">
        <v>59.842943548386998</v>
      </c>
      <c r="AF24" s="9">
        <v>68.395718390804504</v>
      </c>
      <c r="AG24" s="9">
        <v>66.346532258064499</v>
      </c>
      <c r="AH24" s="9">
        <v>50.1952361111111</v>
      </c>
      <c r="AI24" s="9">
        <v>53.940497311827897</v>
      </c>
      <c r="AJ24" s="9">
        <v>51.533499999999997</v>
      </c>
      <c r="AK24" s="9">
        <v>59.635618279569798</v>
      </c>
      <c r="AL24" s="9">
        <v>57.050725806451602</v>
      </c>
      <c r="AM24" s="11"/>
      <c r="AN24" s="8" t="str">
        <f t="shared" si="13"/>
        <v>HONDURAS</v>
      </c>
      <c r="AO24" s="8">
        <f t="shared" si="13"/>
        <v>3034</v>
      </c>
      <c r="AP24" s="12">
        <f t="shared" si="10"/>
        <v>79.16</v>
      </c>
      <c r="AQ24" s="12">
        <f t="shared" si="11"/>
        <v>65.37</v>
      </c>
      <c r="AR24" s="12">
        <f t="shared" si="11"/>
        <v>57.58</v>
      </c>
      <c r="AS24" s="12">
        <f t="shared" si="11"/>
        <v>47.57</v>
      </c>
      <c r="AT24" s="12">
        <f t="shared" si="11"/>
        <v>52.09</v>
      </c>
      <c r="AU24" s="12">
        <f t="shared" si="11"/>
        <v>81.400000000000006</v>
      </c>
      <c r="AV24" s="12">
        <f t="shared" si="11"/>
        <v>71.099999999999994</v>
      </c>
      <c r="AW24" s="12">
        <f t="shared" si="11"/>
        <v>63.94</v>
      </c>
      <c r="AX24" s="12">
        <f t="shared" si="11"/>
        <v>58.2</v>
      </c>
      <c r="AY24" s="12">
        <f t="shared" si="11"/>
        <v>48.77</v>
      </c>
      <c r="AZ24" s="12">
        <f t="shared" si="11"/>
        <v>58.28</v>
      </c>
      <c r="BA24" s="12">
        <f t="shared" si="11"/>
        <v>50.57</v>
      </c>
      <c r="BC24" s="8" t="str">
        <f t="shared" si="4"/>
        <v>HONDURAS</v>
      </c>
      <c r="BD24" s="8">
        <f t="shared" si="4"/>
        <v>3034</v>
      </c>
      <c r="BE24" s="14">
        <f t="shared" si="12"/>
        <v>7.4669307880234612E-2</v>
      </c>
      <c r="BF24" s="14">
        <f t="shared" si="5"/>
        <v>7.0719288430468041E-2</v>
      </c>
      <c r="BG24" s="14">
        <f t="shared" si="6"/>
        <v>7.6781890353962171E-2</v>
      </c>
      <c r="BH24" s="14">
        <f t="shared" si="7"/>
        <v>6.8681895426318723E-2</v>
      </c>
      <c r="BI24" s="14">
        <f t="shared" si="7"/>
        <v>7.3882967431873434E-2</v>
      </c>
      <c r="BJ24" s="14">
        <f t="shared" si="7"/>
        <v>9.2106369027872545E-2</v>
      </c>
      <c r="BK24" s="14">
        <f t="shared" si="7"/>
        <v>9.555299570059822E-2</v>
      </c>
      <c r="BL24" s="14">
        <f t="shared" si="7"/>
        <v>9.6045705489093219E-2</v>
      </c>
      <c r="BM24" s="14">
        <f t="shared" si="7"/>
        <v>9.5668936695294499E-2</v>
      </c>
      <c r="BN24" s="14">
        <f t="shared" si="7"/>
        <v>7.8507447034830424E-2</v>
      </c>
      <c r="BO24" s="14">
        <f t="shared" si="7"/>
        <v>8.7367899933059559E-2</v>
      </c>
      <c r="BP24" s="14">
        <f t="shared" si="7"/>
        <v>9.0015296596394734E-2</v>
      </c>
      <c r="BR24" s="8" t="str">
        <f t="shared" si="8"/>
        <v>HONDURAS</v>
      </c>
      <c r="BS24" s="8">
        <f t="shared" si="8"/>
        <v>3034</v>
      </c>
      <c r="BT24" s="14">
        <f t="shared" si="9"/>
        <v>1.4105681077155072</v>
      </c>
      <c r="BU24" s="14">
        <f t="shared" si="9"/>
        <v>1.2298919924073894</v>
      </c>
      <c r="BV24" s="14">
        <f t="shared" si="9"/>
        <v>0.99773849236002876</v>
      </c>
      <c r="BW24" s="14">
        <f t="shared" ref="BW24:CE52" si="14">(1+0.5*((+R24-F24)/F24 +(AD24-R24)/R24))</f>
        <v>0.92145385249049994</v>
      </c>
      <c r="BX24" s="14">
        <f t="shared" si="14"/>
        <v>0.93799066354916238</v>
      </c>
      <c r="BY24" s="14">
        <f t="shared" si="14"/>
        <v>1.1758741098238719</v>
      </c>
      <c r="BZ24" s="14">
        <f t="shared" si="14"/>
        <v>0.98996140112294251</v>
      </c>
      <c r="CA24" s="14">
        <f t="shared" si="14"/>
        <v>0.88569200888068567</v>
      </c>
      <c r="CB24" s="14">
        <f t="shared" si="14"/>
        <v>0.80947581767155885</v>
      </c>
      <c r="CC24" s="14">
        <f t="shared" si="14"/>
        <v>0.82648888810791332</v>
      </c>
      <c r="CD24" s="14">
        <f t="shared" si="14"/>
        <v>0.88757389520593066</v>
      </c>
      <c r="CE24" s="14">
        <f t="shared" si="14"/>
        <v>0.74750162488821026</v>
      </c>
    </row>
    <row r="25" spans="1:83" x14ac:dyDescent="0.3">
      <c r="A25" s="8" t="s">
        <v>1</v>
      </c>
      <c r="B25" s="8">
        <v>3183</v>
      </c>
      <c r="C25" s="36">
        <v>46.311513888888797</v>
      </c>
      <c r="D25" s="36">
        <v>50.741236559139701</v>
      </c>
      <c r="E25" s="36">
        <v>66.746944444444395</v>
      </c>
      <c r="F25" s="36">
        <v>67.306182795698902</v>
      </c>
      <c r="G25" s="36">
        <v>69.863696236559093</v>
      </c>
      <c r="H25" s="36">
        <v>67.517961309523798</v>
      </c>
      <c r="I25" s="36">
        <v>82.611357526881704</v>
      </c>
      <c r="J25" s="36">
        <v>91.350347222222197</v>
      </c>
      <c r="K25" s="36">
        <v>99.196626344085999</v>
      </c>
      <c r="L25" s="36">
        <v>82.518708333333294</v>
      </c>
      <c r="M25" s="36">
        <v>84.472419354838706</v>
      </c>
      <c r="N25" s="36">
        <v>105.12759408602101</v>
      </c>
      <c r="O25" s="10">
        <v>74.836152777777698</v>
      </c>
      <c r="P25" s="10">
        <v>75.018427419354794</v>
      </c>
      <c r="Q25" s="10">
        <v>87.219458333333293</v>
      </c>
      <c r="R25" s="10">
        <v>69.8879569892473</v>
      </c>
      <c r="S25" s="10">
        <v>79.300268817204298</v>
      </c>
      <c r="T25" s="10">
        <v>124.476369047619</v>
      </c>
      <c r="U25" s="10">
        <v>120.013615591397</v>
      </c>
      <c r="V25" s="10">
        <v>127.28748611111099</v>
      </c>
      <c r="W25" s="10">
        <v>116.929045698924</v>
      </c>
      <c r="X25" s="10">
        <v>88.601916666666597</v>
      </c>
      <c r="Y25" s="10">
        <v>103.03940860215</v>
      </c>
      <c r="Z25" s="10">
        <v>92.645913978494605</v>
      </c>
      <c r="AA25" s="9">
        <v>92.159916666666604</v>
      </c>
      <c r="AB25" s="9">
        <v>75.538548387096697</v>
      </c>
      <c r="AC25" s="9">
        <v>63.6473333333333</v>
      </c>
      <c r="AD25" s="9">
        <v>58.312123655913901</v>
      </c>
      <c r="AE25" s="9">
        <v>61.138803763440798</v>
      </c>
      <c r="AF25" s="9">
        <v>69.280316091954006</v>
      </c>
      <c r="AG25" s="9">
        <v>66.766895161290293</v>
      </c>
      <c r="AH25" s="9">
        <v>51.119458333333299</v>
      </c>
      <c r="AI25" s="9">
        <v>55.803440860214998</v>
      </c>
      <c r="AJ25" s="9">
        <v>53.293277777777703</v>
      </c>
      <c r="AK25" s="9">
        <v>61.901532258064499</v>
      </c>
      <c r="AL25" s="9">
        <v>58.847728494623603</v>
      </c>
      <c r="AM25" s="11"/>
      <c r="AN25" s="8" t="str">
        <f t="shared" si="13"/>
        <v>HONDURAS</v>
      </c>
      <c r="AO25" s="8">
        <f t="shared" si="13"/>
        <v>3183</v>
      </c>
      <c r="AP25" s="12">
        <f t="shared" si="10"/>
        <v>82.07</v>
      </c>
      <c r="AQ25" s="12">
        <f t="shared" si="11"/>
        <v>67.61</v>
      </c>
      <c r="AR25" s="12">
        <f t="shared" si="11"/>
        <v>59.88</v>
      </c>
      <c r="AS25" s="12">
        <f t="shared" si="11"/>
        <v>49.47</v>
      </c>
      <c r="AT25" s="12">
        <f t="shared" si="11"/>
        <v>54.16</v>
      </c>
      <c r="AU25" s="12">
        <f t="shared" si="11"/>
        <v>84.74</v>
      </c>
      <c r="AV25" s="12">
        <f t="shared" si="11"/>
        <v>73.14</v>
      </c>
      <c r="AW25" s="12">
        <f t="shared" si="11"/>
        <v>65.430000000000007</v>
      </c>
      <c r="AX25" s="12">
        <f t="shared" si="11"/>
        <v>60.85</v>
      </c>
      <c r="AY25" s="12">
        <f t="shared" si="11"/>
        <v>50.8</v>
      </c>
      <c r="AZ25" s="12">
        <f t="shared" si="11"/>
        <v>61.36</v>
      </c>
      <c r="BA25" s="12">
        <f t="shared" si="11"/>
        <v>52.58</v>
      </c>
      <c r="BC25" s="8" t="str">
        <f t="shared" si="4"/>
        <v>HONDURAS</v>
      </c>
      <c r="BD25" s="8">
        <f t="shared" si="4"/>
        <v>3183</v>
      </c>
      <c r="BE25" s="14">
        <f t="shared" si="12"/>
        <v>7.5086360189068418E-2</v>
      </c>
      <c r="BF25" s="14">
        <f t="shared" si="5"/>
        <v>7.085894389173561E-2</v>
      </c>
      <c r="BG25" s="14">
        <f t="shared" si="6"/>
        <v>7.6602168176054614E-2</v>
      </c>
      <c r="BH25" s="14">
        <f t="shared" si="7"/>
        <v>6.8820121097144943E-2</v>
      </c>
      <c r="BI25" s="14">
        <f t="shared" si="7"/>
        <v>7.4028636025990621E-2</v>
      </c>
      <c r="BJ25" s="14">
        <f t="shared" si="7"/>
        <v>9.197123658229879E-2</v>
      </c>
      <c r="BK25" s="14">
        <f t="shared" si="7"/>
        <v>9.4828578232196703E-2</v>
      </c>
      <c r="BL25" s="14">
        <f t="shared" si="7"/>
        <v>9.4957210846360426E-2</v>
      </c>
      <c r="BM25" s="14">
        <f t="shared" si="7"/>
        <v>9.5721713209971498E-2</v>
      </c>
      <c r="BN25" s="14">
        <f t="shared" si="7"/>
        <v>7.8995893498426853E-2</v>
      </c>
      <c r="BO25" s="14">
        <f t="shared" si="7"/>
        <v>8.7795947562764612E-2</v>
      </c>
      <c r="BP25" s="14">
        <f t="shared" si="7"/>
        <v>9.0333190687987022E-2</v>
      </c>
      <c r="BR25" s="8" t="str">
        <f t="shared" si="8"/>
        <v>HONDURAS</v>
      </c>
      <c r="BS25" s="8">
        <f t="shared" si="8"/>
        <v>3183</v>
      </c>
      <c r="BT25" s="14">
        <f t="shared" ref="BT25:BY56" si="15">(1+0.5*((+O25-C25)/C25 +(AA25-O25)/O25))</f>
        <v>1.4237094903286389</v>
      </c>
      <c r="BU25" s="14">
        <f t="shared" si="15"/>
        <v>1.2426920769049459</v>
      </c>
      <c r="BV25" s="14">
        <f t="shared" si="15"/>
        <v>1.0182280709179514</v>
      </c>
      <c r="BW25" s="14">
        <f t="shared" si="14"/>
        <v>0.93636224211775776</v>
      </c>
      <c r="BX25" s="14">
        <f t="shared" si="14"/>
        <v>0.95302485415680072</v>
      </c>
      <c r="BY25" s="14">
        <f t="shared" si="14"/>
        <v>1.2000889146167062</v>
      </c>
      <c r="BZ25" s="14">
        <f t="shared" si="14"/>
        <v>1.0045386290089215</v>
      </c>
      <c r="CA25" s="14">
        <f t="shared" si="14"/>
        <v>0.89750267779034842</v>
      </c>
      <c r="CB25" s="14">
        <f t="shared" si="14"/>
        <v>0.82800110733833188</v>
      </c>
      <c r="CC25" s="14">
        <f t="shared" si="14"/>
        <v>0.83760519669050693</v>
      </c>
      <c r="CD25" s="14">
        <f t="shared" si="14"/>
        <v>0.91027766086183548</v>
      </c>
      <c r="CE25" s="14">
        <f t="shared" si="14"/>
        <v>0.75823040685968268</v>
      </c>
    </row>
    <row r="26" spans="1:83" x14ac:dyDescent="0.3">
      <c r="A26" s="8" t="s">
        <v>1</v>
      </c>
      <c r="B26" s="8">
        <v>3211</v>
      </c>
      <c r="C26" s="36">
        <v>46.059166666666599</v>
      </c>
      <c r="D26" s="36">
        <v>50.695927419354803</v>
      </c>
      <c r="E26" s="36">
        <v>67.560041666666606</v>
      </c>
      <c r="F26" s="36">
        <v>67.681330645161196</v>
      </c>
      <c r="G26" s="36">
        <v>70.202634408602094</v>
      </c>
      <c r="H26" s="36">
        <v>68.160952380952295</v>
      </c>
      <c r="I26" s="36">
        <v>83.342244623655901</v>
      </c>
      <c r="J26" s="36">
        <v>92.216166666666595</v>
      </c>
      <c r="K26" s="36">
        <v>99.659193548386995</v>
      </c>
      <c r="L26" s="36">
        <v>82.016291666666604</v>
      </c>
      <c r="M26" s="36">
        <v>85.090967741935401</v>
      </c>
      <c r="N26" s="36">
        <v>104.74317204301001</v>
      </c>
      <c r="O26" s="10">
        <v>72.941152777777702</v>
      </c>
      <c r="P26" s="10">
        <v>73.4878091397849</v>
      </c>
      <c r="Q26" s="10">
        <v>85.543444444444404</v>
      </c>
      <c r="R26" s="10">
        <v>68.132970430107505</v>
      </c>
      <c r="S26" s="10">
        <v>77.441491935483796</v>
      </c>
      <c r="T26" s="10">
        <v>121.77800595238</v>
      </c>
      <c r="U26" s="10">
        <v>118.21051075268799</v>
      </c>
      <c r="V26" s="10">
        <v>126.55845833333299</v>
      </c>
      <c r="W26" s="10">
        <v>114.61155913978401</v>
      </c>
      <c r="X26" s="10">
        <v>86.973277777777696</v>
      </c>
      <c r="Y26" s="10">
        <v>100.654852150537</v>
      </c>
      <c r="Z26" s="10">
        <v>90.935188172042999</v>
      </c>
      <c r="AA26" s="9">
        <v>90.264638888888797</v>
      </c>
      <c r="AB26" s="9">
        <v>73.965470430107501</v>
      </c>
      <c r="AC26" s="9">
        <v>62.215722222222198</v>
      </c>
      <c r="AD26" s="9">
        <v>56.819704301075198</v>
      </c>
      <c r="AE26" s="9">
        <v>59.627741935483797</v>
      </c>
      <c r="AF26" s="9">
        <v>68.091034482758602</v>
      </c>
      <c r="AG26" s="9">
        <v>65.804126344086001</v>
      </c>
      <c r="AH26" s="9">
        <v>49.830833333333302</v>
      </c>
      <c r="AI26" s="9">
        <v>53.609946236559097</v>
      </c>
      <c r="AJ26" s="9">
        <v>51.312291666666603</v>
      </c>
      <c r="AK26" s="9">
        <v>59.471357526881697</v>
      </c>
      <c r="AL26" s="9">
        <v>56.846948924731102</v>
      </c>
      <c r="AM26" s="11"/>
      <c r="AN26" s="8" t="str">
        <f t="shared" si="13"/>
        <v>HONDURAS</v>
      </c>
      <c r="AO26" s="8">
        <f t="shared" si="13"/>
        <v>3211</v>
      </c>
      <c r="AP26" s="12">
        <f t="shared" si="10"/>
        <v>78.760000000000005</v>
      </c>
      <c r="AQ26" s="12">
        <f t="shared" si="11"/>
        <v>64.930000000000007</v>
      </c>
      <c r="AR26" s="12">
        <f t="shared" si="11"/>
        <v>57.27</v>
      </c>
      <c r="AS26" s="12">
        <f t="shared" si="11"/>
        <v>47.3</v>
      </c>
      <c r="AT26" s="12">
        <f t="shared" si="11"/>
        <v>51.8</v>
      </c>
      <c r="AU26" s="12">
        <f t="shared" si="11"/>
        <v>80.75</v>
      </c>
      <c r="AV26" s="12">
        <f t="shared" si="11"/>
        <v>70.45</v>
      </c>
      <c r="AW26" s="12">
        <f t="shared" si="11"/>
        <v>63.29</v>
      </c>
      <c r="AX26" s="12">
        <f t="shared" si="11"/>
        <v>57.82</v>
      </c>
      <c r="AY26" s="12">
        <f t="shared" si="11"/>
        <v>48.51</v>
      </c>
      <c r="AZ26" s="12">
        <f t="shared" si="11"/>
        <v>58.03</v>
      </c>
      <c r="BA26" s="12">
        <f t="shared" si="11"/>
        <v>50.31</v>
      </c>
      <c r="BC26" s="8" t="str">
        <f t="shared" si="4"/>
        <v>HONDURAS</v>
      </c>
      <c r="BD26" s="8">
        <f t="shared" si="4"/>
        <v>3211</v>
      </c>
      <c r="BE26" s="14">
        <f t="shared" si="12"/>
        <v>7.4669305995082674E-2</v>
      </c>
      <c r="BF26" s="14">
        <f t="shared" si="5"/>
        <v>7.0703016344453709E-2</v>
      </c>
      <c r="BG26" s="14">
        <f t="shared" si="6"/>
        <v>7.6829565645915629E-2</v>
      </c>
      <c r="BH26" s="14">
        <f t="shared" si="7"/>
        <v>6.8735098351215315E-2</v>
      </c>
      <c r="BI26" s="14">
        <f t="shared" si="7"/>
        <v>7.3958137473197794E-2</v>
      </c>
      <c r="BJ26" s="14">
        <f t="shared" si="7"/>
        <v>9.2069501950746396E-2</v>
      </c>
      <c r="BK26" s="14">
        <f t="shared" si="7"/>
        <v>9.5397494975125091E-2</v>
      </c>
      <c r="BL26" s="14">
        <f t="shared" si="7"/>
        <v>9.5843008404175423E-2</v>
      </c>
      <c r="BM26" s="14">
        <f t="shared" si="7"/>
        <v>9.5584401886941062E-2</v>
      </c>
      <c r="BN26" s="14">
        <f t="shared" si="7"/>
        <v>7.8607461132547934E-2</v>
      </c>
      <c r="BO26" s="14">
        <f t="shared" si="7"/>
        <v>8.7497670903937771E-2</v>
      </c>
      <c r="BP26" s="14">
        <f t="shared" si="7"/>
        <v>9.0105336936661395E-2</v>
      </c>
      <c r="BR26" s="8" t="str">
        <f t="shared" si="8"/>
        <v>HONDURAS</v>
      </c>
      <c r="BS26" s="8">
        <f t="shared" si="8"/>
        <v>3211</v>
      </c>
      <c r="BT26" s="14">
        <f t="shared" si="15"/>
        <v>1.4105698945761469</v>
      </c>
      <c r="BU26" s="14">
        <f t="shared" si="15"/>
        <v>1.2280400013703359</v>
      </c>
      <c r="BV26" s="14">
        <f t="shared" si="15"/>
        <v>0.99674185911671753</v>
      </c>
      <c r="BW26" s="14">
        <f t="shared" si="14"/>
        <v>0.92031308433982062</v>
      </c>
      <c r="BX26" s="14">
        <f t="shared" si="14"/>
        <v>0.9365426309793381</v>
      </c>
      <c r="BY26" s="14">
        <f t="shared" si="14"/>
        <v>1.1728824216063141</v>
      </c>
      <c r="BZ26" s="14">
        <f t="shared" si="14"/>
        <v>0.98752172526533677</v>
      </c>
      <c r="CA26" s="14">
        <f t="shared" si="14"/>
        <v>0.88307421260939234</v>
      </c>
      <c r="CB26" s="14">
        <f t="shared" si="14"/>
        <v>0.80889419140593066</v>
      </c>
      <c r="CC26" s="14">
        <f t="shared" si="14"/>
        <v>0.82520835546147331</v>
      </c>
      <c r="CD26" s="14">
        <f t="shared" si="14"/>
        <v>0.88687659489091841</v>
      </c>
      <c r="CE26" s="14">
        <f t="shared" si="14"/>
        <v>0.74665496273031051</v>
      </c>
    </row>
    <row r="27" spans="1:83" x14ac:dyDescent="0.3">
      <c r="A27" s="8" t="s">
        <v>1</v>
      </c>
      <c r="B27" s="8">
        <v>3301</v>
      </c>
      <c r="C27" s="36">
        <v>46.202361111111102</v>
      </c>
      <c r="D27" s="36">
        <v>50.795362903225801</v>
      </c>
      <c r="E27" s="36">
        <v>67.682208333333307</v>
      </c>
      <c r="F27" s="36">
        <v>67.788723118279506</v>
      </c>
      <c r="G27" s="36">
        <v>70.266989247311798</v>
      </c>
      <c r="H27" s="36">
        <v>68.249583333333305</v>
      </c>
      <c r="I27" s="36">
        <v>83.561774193548302</v>
      </c>
      <c r="J27" s="36">
        <v>92.456541666666595</v>
      </c>
      <c r="K27" s="36">
        <v>99.970336021505304</v>
      </c>
      <c r="L27" s="36">
        <v>82.090069444444396</v>
      </c>
      <c r="M27" s="36">
        <v>85.191451612903194</v>
      </c>
      <c r="N27" s="36">
        <v>104.879973118279</v>
      </c>
      <c r="O27" s="10">
        <v>73.021680555555506</v>
      </c>
      <c r="P27" s="10">
        <v>73.541989247311804</v>
      </c>
      <c r="Q27" s="10">
        <v>85.632819444444394</v>
      </c>
      <c r="R27" s="10">
        <v>68.283508064516099</v>
      </c>
      <c r="S27" s="10">
        <v>77.633548387096695</v>
      </c>
      <c r="T27" s="10">
        <v>122.279925595238</v>
      </c>
      <c r="U27" s="10">
        <v>118.717204301075</v>
      </c>
      <c r="V27" s="10">
        <v>127.270138888888</v>
      </c>
      <c r="W27" s="10">
        <v>114.93961021505299</v>
      </c>
      <c r="X27" s="10">
        <v>87.085138888888807</v>
      </c>
      <c r="Y27" s="10">
        <v>100.799180107526</v>
      </c>
      <c r="Z27" s="10">
        <v>91.099489247311794</v>
      </c>
      <c r="AA27" s="9">
        <v>90.583944444444398</v>
      </c>
      <c r="AB27" s="9">
        <v>74.374126344085994</v>
      </c>
      <c r="AC27" s="9">
        <v>62.509180555555503</v>
      </c>
      <c r="AD27" s="9">
        <v>57.014112903225801</v>
      </c>
      <c r="AE27" s="9">
        <v>59.8145295698924</v>
      </c>
      <c r="AF27" s="9">
        <v>68.359324712643598</v>
      </c>
      <c r="AG27" s="9">
        <v>66.296209677419299</v>
      </c>
      <c r="AH27" s="9">
        <v>50.145333333333298</v>
      </c>
      <c r="AI27" s="9">
        <v>53.890201612903198</v>
      </c>
      <c r="AJ27" s="9">
        <v>51.490652777777697</v>
      </c>
      <c r="AK27" s="9">
        <v>59.598965053763401</v>
      </c>
      <c r="AL27" s="9">
        <v>57.004139784946197</v>
      </c>
      <c r="AM27" s="11"/>
      <c r="AN27" s="8" t="str">
        <f t="shared" si="13"/>
        <v>HONDURAS</v>
      </c>
      <c r="AO27" s="8">
        <f t="shared" si="13"/>
        <v>3301</v>
      </c>
      <c r="AP27" s="12">
        <f t="shared" si="10"/>
        <v>79.08</v>
      </c>
      <c r="AQ27" s="12">
        <f t="shared" si="11"/>
        <v>65.290000000000006</v>
      </c>
      <c r="AR27" s="12">
        <f t="shared" si="11"/>
        <v>57.53</v>
      </c>
      <c r="AS27" s="12">
        <f t="shared" ref="AS27:BA55" si="16">TRUNC(+SUM($AA27:$AL27)*((+F27+R27+AD27)/(SUM($C27:$N27)+SUM($O27:$Z27)+SUM($AA27:$AL27)))*(1+0.5*((+R27-F27)/F27 +(AD27-R27)/R27)),2)</f>
        <v>47.53</v>
      </c>
      <c r="AT27" s="12">
        <f t="shared" si="16"/>
        <v>52.04</v>
      </c>
      <c r="AU27" s="12">
        <f t="shared" si="16"/>
        <v>81.31</v>
      </c>
      <c r="AV27" s="12">
        <f t="shared" si="16"/>
        <v>71.02</v>
      </c>
      <c r="AW27" s="12">
        <f t="shared" si="16"/>
        <v>63.84</v>
      </c>
      <c r="AX27" s="12">
        <f t="shared" si="16"/>
        <v>58.13</v>
      </c>
      <c r="AY27" s="12">
        <f t="shared" si="16"/>
        <v>48.71</v>
      </c>
      <c r="AZ27" s="12">
        <f t="shared" si="16"/>
        <v>58.23</v>
      </c>
      <c r="BA27" s="12">
        <f t="shared" si="16"/>
        <v>50.51</v>
      </c>
      <c r="BC27" s="8" t="str">
        <f t="shared" si="4"/>
        <v>HONDURAS</v>
      </c>
      <c r="BD27" s="8">
        <f t="shared" si="4"/>
        <v>3301</v>
      </c>
      <c r="BE27" s="14">
        <f t="shared" si="12"/>
        <v>7.4650940622829842E-2</v>
      </c>
      <c r="BF27" s="14">
        <f t="shared" si="5"/>
        <v>7.0702736617094378E-2</v>
      </c>
      <c r="BG27" s="14">
        <f t="shared" si="6"/>
        <v>7.6791548595907727E-2</v>
      </c>
      <c r="BH27" s="14">
        <f t="shared" si="7"/>
        <v>6.8701280035219484E-2</v>
      </c>
      <c r="BI27" s="14">
        <f t="shared" si="7"/>
        <v>7.3906267515115365E-2</v>
      </c>
      <c r="BJ27" s="14">
        <f t="shared" si="7"/>
        <v>9.2114200733184229E-2</v>
      </c>
      <c r="BK27" s="14">
        <f t="shared" si="7"/>
        <v>9.5560663807995674E-2</v>
      </c>
      <c r="BL27" s="14">
        <f t="shared" si="7"/>
        <v>9.6022082180960311E-2</v>
      </c>
      <c r="BM27" s="14">
        <f t="shared" si="7"/>
        <v>9.5640705811318824E-2</v>
      </c>
      <c r="BN27" s="14">
        <f t="shared" si="7"/>
        <v>7.8514237711463306E-2</v>
      </c>
      <c r="BO27" s="14">
        <f t="shared" si="7"/>
        <v>8.738225244040923E-2</v>
      </c>
      <c r="BP27" s="14">
        <f t="shared" si="7"/>
        <v>9.0013083928501658E-2</v>
      </c>
      <c r="BR27" s="8" t="str">
        <f t="shared" si="8"/>
        <v>HONDURAS</v>
      </c>
      <c r="BS27" s="8">
        <f t="shared" si="8"/>
        <v>3301</v>
      </c>
      <c r="BT27" s="14">
        <f t="shared" si="15"/>
        <v>1.4104913060278963</v>
      </c>
      <c r="BU27" s="14">
        <f t="shared" si="15"/>
        <v>1.2295621203988836</v>
      </c>
      <c r="BV27" s="14">
        <f t="shared" si="15"/>
        <v>0.99759330754182707</v>
      </c>
      <c r="BW27" s="14">
        <f t="shared" si="14"/>
        <v>0.9211303056834832</v>
      </c>
      <c r="BX27" s="14">
        <f t="shared" si="14"/>
        <v>0.93765469863361306</v>
      </c>
      <c r="BY27" s="14">
        <f t="shared" si="14"/>
        <v>1.1753489162135566</v>
      </c>
      <c r="BZ27" s="14">
        <f t="shared" si="14"/>
        <v>0.98957498257014953</v>
      </c>
      <c r="CA27" s="14">
        <f t="shared" si="14"/>
        <v>0.88527358994182181</v>
      </c>
      <c r="CB27" s="14">
        <f t="shared" si="14"/>
        <v>0.80929690938329069</v>
      </c>
      <c r="CC27" s="14">
        <f t="shared" si="14"/>
        <v>0.82605830427084004</v>
      </c>
      <c r="CD27" s="14">
        <f t="shared" si="14"/>
        <v>0.88723603329704026</v>
      </c>
      <c r="CE27" s="14">
        <f t="shared" si="14"/>
        <v>0.74717105459086341</v>
      </c>
    </row>
    <row r="28" spans="1:83" x14ac:dyDescent="0.3">
      <c r="A28" s="8" t="s">
        <v>1</v>
      </c>
      <c r="B28" s="8">
        <v>3310</v>
      </c>
      <c r="C28" s="36">
        <v>46.116666666666603</v>
      </c>
      <c r="D28" s="36">
        <v>50.6499320652173</v>
      </c>
      <c r="E28" s="36">
        <v>67.545486111111103</v>
      </c>
      <c r="F28" s="36">
        <v>67.518965053763395</v>
      </c>
      <c r="G28" s="36">
        <v>69.970040322580601</v>
      </c>
      <c r="H28" s="36">
        <v>67.970089285714195</v>
      </c>
      <c r="I28" s="36">
        <v>83.396505376343995</v>
      </c>
      <c r="J28" s="36">
        <v>92.376374999999996</v>
      </c>
      <c r="K28" s="36">
        <v>99.960448369565199</v>
      </c>
      <c r="L28" s="36">
        <v>82.533118594436303</v>
      </c>
      <c r="M28" s="36">
        <v>85.496902777777706</v>
      </c>
      <c r="N28" s="36">
        <v>104.36438172043</v>
      </c>
      <c r="O28" s="10">
        <v>72.963888888888803</v>
      </c>
      <c r="P28" s="10">
        <v>73.183803763440807</v>
      </c>
      <c r="Q28" s="10">
        <v>85.061569444444402</v>
      </c>
      <c r="R28" s="10">
        <v>67.903844086021493</v>
      </c>
      <c r="S28" s="10">
        <v>77.389798387096704</v>
      </c>
      <c r="T28" s="10">
        <v>122.377886904761</v>
      </c>
      <c r="U28" s="10">
        <v>118.71227150537599</v>
      </c>
      <c r="V28" s="10">
        <v>127.867902777777</v>
      </c>
      <c r="W28" s="10">
        <v>114.849475806451</v>
      </c>
      <c r="X28" s="10">
        <v>86.698430555555504</v>
      </c>
      <c r="Y28" s="10">
        <v>100.301841397849</v>
      </c>
      <c r="Z28" s="10">
        <v>90.890309139784904</v>
      </c>
      <c r="AA28" s="9">
        <v>90.631847222222206</v>
      </c>
      <c r="AB28" s="9">
        <v>74.725228494623593</v>
      </c>
      <c r="AC28" s="9">
        <v>62.6485138888888</v>
      </c>
      <c r="AD28" s="9">
        <v>57.352836879432601</v>
      </c>
      <c r="AE28" s="9">
        <v>59.765793010752603</v>
      </c>
      <c r="AF28" s="9">
        <v>68.366178160919503</v>
      </c>
      <c r="AG28" s="9">
        <v>66.620994623655903</v>
      </c>
      <c r="AH28" s="9">
        <v>50.383069444444402</v>
      </c>
      <c r="AI28" s="9">
        <v>54.042392473118198</v>
      </c>
      <c r="AJ28" s="9">
        <v>51.455458333333297</v>
      </c>
      <c r="AK28" s="9">
        <v>59.408185483870902</v>
      </c>
      <c r="AL28" s="9">
        <v>56.927419354838698</v>
      </c>
      <c r="AM28" s="11"/>
      <c r="AN28" s="8" t="str">
        <f t="shared" si="13"/>
        <v>HONDURAS</v>
      </c>
      <c r="AO28" s="8">
        <f t="shared" si="13"/>
        <v>3310</v>
      </c>
      <c r="AP28" s="12">
        <f t="shared" si="10"/>
        <v>79.33</v>
      </c>
      <c r="AQ28" s="12">
        <f t="shared" ref="AQ28:AU91" si="17">TRUNC(+SUM($AA28:$AL28)*((+D28+P28+AB28)/(SUM($C28:$N28)+SUM($O28:$Z28)+SUM($AA28:$AL28)))*(1+0.5*((+P28-D28)/D28 +(AB28-P28)/P28)),2)</f>
        <v>65.58</v>
      </c>
      <c r="AR28" s="12">
        <f t="shared" si="17"/>
        <v>57.54</v>
      </c>
      <c r="AS28" s="12">
        <f t="shared" si="16"/>
        <v>47.77</v>
      </c>
      <c r="AT28" s="12">
        <f t="shared" si="16"/>
        <v>52.1</v>
      </c>
      <c r="AU28" s="12">
        <f t="shared" si="16"/>
        <v>81.739999999999995</v>
      </c>
      <c r="AV28" s="12">
        <f t="shared" si="16"/>
        <v>71.430000000000007</v>
      </c>
      <c r="AW28" s="12">
        <f t="shared" si="16"/>
        <v>64.45</v>
      </c>
      <c r="AX28" s="12">
        <f t="shared" si="16"/>
        <v>58.31</v>
      </c>
      <c r="AY28" s="12">
        <f t="shared" si="16"/>
        <v>48.59</v>
      </c>
      <c r="AZ28" s="12">
        <f t="shared" si="16"/>
        <v>57.98</v>
      </c>
      <c r="BA28" s="12">
        <f t="shared" si="16"/>
        <v>50.57</v>
      </c>
      <c r="BC28" s="8" t="str">
        <f t="shared" si="4"/>
        <v>HONDURAS</v>
      </c>
      <c r="BD28" s="8">
        <f t="shared" si="4"/>
        <v>3310</v>
      </c>
      <c r="BE28" s="14">
        <f t="shared" si="12"/>
        <v>7.4672526365735237E-2</v>
      </c>
      <c r="BF28" s="14">
        <f t="shared" si="5"/>
        <v>7.0701109243856725E-2</v>
      </c>
      <c r="BG28" s="14">
        <f t="shared" si="6"/>
        <v>7.6646287829452514E-2</v>
      </c>
      <c r="BH28" s="14">
        <f t="shared" si="7"/>
        <v>6.8641836721957797E-2</v>
      </c>
      <c r="BI28" s="14">
        <f t="shared" si="7"/>
        <v>7.375145194465485E-2</v>
      </c>
      <c r="BJ28" s="14">
        <f t="shared" si="7"/>
        <v>9.2120634049788097E-2</v>
      </c>
      <c r="BK28" s="14">
        <f t="shared" si="7"/>
        <v>9.5686905887282972E-2</v>
      </c>
      <c r="BL28" s="14">
        <f t="shared" si="7"/>
        <v>9.6362577763959109E-2</v>
      </c>
      <c r="BM28" s="14">
        <f t="shared" si="7"/>
        <v>9.573054067166907E-2</v>
      </c>
      <c r="BN28" s="14">
        <f t="shared" si="7"/>
        <v>7.8580265957546136E-2</v>
      </c>
      <c r="BO28" s="14">
        <f t="shared" si="7"/>
        <v>8.7311101668423041E-2</v>
      </c>
      <c r="BP28" s="14">
        <f t="shared" si="7"/>
        <v>8.9794761895674549E-2</v>
      </c>
      <c r="BR28" s="8" t="str">
        <f t="shared" si="8"/>
        <v>HONDURAS</v>
      </c>
      <c r="BS28" s="8">
        <f t="shared" si="8"/>
        <v>3310</v>
      </c>
      <c r="BT28" s="14">
        <f t="shared" si="15"/>
        <v>1.4121526929328381</v>
      </c>
      <c r="BU28" s="14">
        <f t="shared" si="15"/>
        <v>1.2329783931328158</v>
      </c>
      <c r="BV28" s="14">
        <f t="shared" si="15"/>
        <v>0.99791531725624705</v>
      </c>
      <c r="BW28" s="14">
        <f t="shared" si="14"/>
        <v>0.92515936040634639</v>
      </c>
      <c r="BX28" s="14">
        <f t="shared" si="14"/>
        <v>0.93915579282750983</v>
      </c>
      <c r="BY28" s="14">
        <f t="shared" si="14"/>
        <v>1.1795574504639128</v>
      </c>
      <c r="BZ28" s="14">
        <f t="shared" si="14"/>
        <v>0.99233268972430588</v>
      </c>
      <c r="CA28" s="14">
        <f t="shared" si="14"/>
        <v>0.88911502241625462</v>
      </c>
      <c r="CB28" s="14">
        <f t="shared" si="14"/>
        <v>0.80974946960118799</v>
      </c>
      <c r="CC28" s="14">
        <f t="shared" si="14"/>
        <v>0.8219838377790778</v>
      </c>
      <c r="CD28" s="14">
        <f t="shared" si="14"/>
        <v>0.88272875790401295</v>
      </c>
      <c r="CE28" s="14">
        <f t="shared" si="14"/>
        <v>0.74861248369132316</v>
      </c>
    </row>
    <row r="29" spans="1:83" x14ac:dyDescent="0.3">
      <c r="A29" s="8" t="s">
        <v>2</v>
      </c>
      <c r="B29" s="8">
        <v>4300</v>
      </c>
      <c r="C29" s="36">
        <v>50.049458333333298</v>
      </c>
      <c r="D29" s="36">
        <v>60.616572580645098</v>
      </c>
      <c r="E29" s="36">
        <v>77.442319444444394</v>
      </c>
      <c r="F29" s="36">
        <v>69.336653225806401</v>
      </c>
      <c r="G29" s="36">
        <v>70.3625403225806</v>
      </c>
      <c r="H29" s="36">
        <v>67.931220238095193</v>
      </c>
      <c r="I29" s="36">
        <v>84.651962365591302</v>
      </c>
      <c r="J29" s="36">
        <v>95.347611111111107</v>
      </c>
      <c r="K29" s="36">
        <v>101.853897849462</v>
      </c>
      <c r="L29" s="36">
        <v>80.814958333333294</v>
      </c>
      <c r="M29" s="36">
        <v>84.908561827956902</v>
      </c>
      <c r="N29" s="36">
        <v>104.665147849462</v>
      </c>
      <c r="O29" s="10">
        <v>71.144291666666604</v>
      </c>
      <c r="P29" s="10">
        <v>74.471706989247295</v>
      </c>
      <c r="Q29" s="10">
        <v>84.5604444444444</v>
      </c>
      <c r="R29" s="10">
        <v>67.865833333333299</v>
      </c>
      <c r="S29" s="10">
        <v>78.313534946236501</v>
      </c>
      <c r="T29" s="10">
        <v>125.400416666666</v>
      </c>
      <c r="U29" s="10">
        <v>127.088629032258</v>
      </c>
      <c r="V29" s="10">
        <v>135.67254166666601</v>
      </c>
      <c r="W29" s="10">
        <v>117.74380376344</v>
      </c>
      <c r="X29" s="10">
        <v>86.831069444444395</v>
      </c>
      <c r="Y29" s="10">
        <v>100.28569892473099</v>
      </c>
      <c r="Z29" s="10">
        <v>91.082419354838706</v>
      </c>
      <c r="AA29" s="9">
        <v>92.062722222222206</v>
      </c>
      <c r="AB29" s="9">
        <v>77.369072580645096</v>
      </c>
      <c r="AC29" s="9">
        <v>65.533791666666602</v>
      </c>
      <c r="AD29" s="9">
        <v>57.989287634408598</v>
      </c>
      <c r="AE29" s="9">
        <v>66.406666666666595</v>
      </c>
      <c r="AF29" s="9">
        <v>70.064755747126398</v>
      </c>
      <c r="AG29" s="9">
        <v>71.3348521505376</v>
      </c>
      <c r="AH29" s="9">
        <v>53.582791666666601</v>
      </c>
      <c r="AI29" s="9">
        <v>55.929784946236502</v>
      </c>
      <c r="AJ29" s="9">
        <v>51.865833333333299</v>
      </c>
      <c r="AK29" s="9">
        <v>59.021451612903199</v>
      </c>
      <c r="AL29" s="9">
        <v>56.892043010752602</v>
      </c>
      <c r="AM29" s="11"/>
      <c r="AN29" s="8" t="str">
        <f t="shared" si="13"/>
        <v>NICARAGUA</v>
      </c>
      <c r="AO29" s="8">
        <f t="shared" si="13"/>
        <v>4300</v>
      </c>
      <c r="AP29" s="12">
        <f t="shared" si="10"/>
        <v>78.040000000000006</v>
      </c>
      <c r="AQ29" s="12">
        <f t="shared" si="17"/>
        <v>64.92</v>
      </c>
      <c r="AR29" s="12">
        <f t="shared" si="17"/>
        <v>57.25</v>
      </c>
      <c r="AS29" s="12">
        <f t="shared" si="16"/>
        <v>48.22</v>
      </c>
      <c r="AT29" s="12">
        <f t="shared" si="16"/>
        <v>56.84</v>
      </c>
      <c r="AU29" s="12">
        <f t="shared" si="16"/>
        <v>85.36</v>
      </c>
      <c r="AV29" s="12">
        <f t="shared" si="16"/>
        <v>78.69</v>
      </c>
      <c r="AW29" s="12">
        <f t="shared" si="16"/>
        <v>69.72</v>
      </c>
      <c r="AX29" s="12">
        <f t="shared" si="16"/>
        <v>60.56</v>
      </c>
      <c r="AY29" s="12">
        <f t="shared" si="16"/>
        <v>49.45</v>
      </c>
      <c r="AZ29" s="12">
        <f t="shared" si="16"/>
        <v>58.24</v>
      </c>
      <c r="BA29" s="12">
        <f t="shared" si="16"/>
        <v>50.89</v>
      </c>
      <c r="BC29" s="8" t="str">
        <f t="shared" si="4"/>
        <v>NICARAGUA</v>
      </c>
      <c r="BD29" s="8">
        <f t="shared" si="4"/>
        <v>4300</v>
      </c>
      <c r="BE29" s="14">
        <f t="shared" si="12"/>
        <v>7.3880786375812552E-2</v>
      </c>
      <c r="BF29" s="14">
        <f t="shared" si="5"/>
        <v>7.3603938415750469E-2</v>
      </c>
      <c r="BG29" s="14">
        <f t="shared" si="6"/>
        <v>7.882799278500148E-2</v>
      </c>
      <c r="BH29" s="14">
        <f t="shared" si="7"/>
        <v>6.7622434251290539E-2</v>
      </c>
      <c r="BI29" s="14">
        <f t="shared" si="7"/>
        <v>7.4513481089103578E-2</v>
      </c>
      <c r="BJ29" s="14">
        <f t="shared" si="7"/>
        <v>9.1251310756916629E-2</v>
      </c>
      <c r="BK29" s="14">
        <f t="shared" si="7"/>
        <v>9.8068940910002816E-2</v>
      </c>
      <c r="BL29" s="14">
        <f t="shared" si="7"/>
        <v>9.8598129854256006E-2</v>
      </c>
      <c r="BM29" s="14">
        <f t="shared" si="7"/>
        <v>9.5454019111449434E-2</v>
      </c>
      <c r="BN29" s="14">
        <f t="shared" si="7"/>
        <v>7.6047909583759302E-2</v>
      </c>
      <c r="BO29" s="14">
        <f t="shared" si="7"/>
        <v>8.4606336618462494E-2</v>
      </c>
      <c r="BP29" s="14">
        <f t="shared" si="7"/>
        <v>8.7524720248194743E-2</v>
      </c>
      <c r="BR29" s="8" t="str">
        <f t="shared" si="8"/>
        <v>NICARAGUA</v>
      </c>
      <c r="BS29" s="8">
        <f t="shared" si="8"/>
        <v>4300</v>
      </c>
      <c r="BT29" s="14">
        <f t="shared" si="15"/>
        <v>1.3577539942988524</v>
      </c>
      <c r="BU29" s="14">
        <f t="shared" si="15"/>
        <v>1.1337378306873171</v>
      </c>
      <c r="BV29" s="14">
        <f t="shared" si="15"/>
        <v>0.93345432319811439</v>
      </c>
      <c r="BW29" s="14">
        <f t="shared" si="14"/>
        <v>0.91662840544106572</v>
      </c>
      <c r="BX29" s="14">
        <f t="shared" si="14"/>
        <v>0.98047969517379752</v>
      </c>
      <c r="BY29" s="14">
        <f t="shared" si="14"/>
        <v>1.2023595933605831</v>
      </c>
      <c r="BZ29" s="14">
        <f t="shared" si="14"/>
        <v>1.0313037863656735</v>
      </c>
      <c r="CA29" s="14">
        <f t="shared" si="14"/>
        <v>0.90893374565936103</v>
      </c>
      <c r="CB29" s="14">
        <f t="shared" si="14"/>
        <v>0.81550970274990597</v>
      </c>
      <c r="CC29" s="14">
        <f t="shared" si="14"/>
        <v>0.83588093762358473</v>
      </c>
      <c r="CD29" s="14">
        <f t="shared" si="14"/>
        <v>0.88481769913895725</v>
      </c>
      <c r="CE29" s="14">
        <f t="shared" si="14"/>
        <v>0.74742419355093315</v>
      </c>
    </row>
    <row r="30" spans="1:83" x14ac:dyDescent="0.3">
      <c r="A30" s="8" t="s">
        <v>2</v>
      </c>
      <c r="B30" s="8">
        <v>4307</v>
      </c>
      <c r="C30" s="36">
        <v>49.982458333333298</v>
      </c>
      <c r="D30" s="36">
        <v>60.551169354838699</v>
      </c>
      <c r="E30" s="36">
        <v>77.303430555555494</v>
      </c>
      <c r="F30" s="36">
        <v>69.037069892473099</v>
      </c>
      <c r="G30" s="36">
        <v>69.987432795698894</v>
      </c>
      <c r="H30" s="36">
        <v>67.470163690476099</v>
      </c>
      <c r="I30" s="36">
        <v>84.120067204300994</v>
      </c>
      <c r="J30" s="36">
        <v>95.018583333333297</v>
      </c>
      <c r="K30" s="36">
        <v>101.73786290322499</v>
      </c>
      <c r="L30" s="36">
        <v>80.597097222222203</v>
      </c>
      <c r="M30" s="36">
        <v>84.701478494623601</v>
      </c>
      <c r="N30" s="36">
        <v>104.405981182795</v>
      </c>
      <c r="O30" s="10">
        <v>71.003527777777705</v>
      </c>
      <c r="P30" s="10">
        <v>74.528750000000002</v>
      </c>
      <c r="Q30" s="10">
        <v>84.364819444444393</v>
      </c>
      <c r="R30" s="10">
        <v>67.562647849462294</v>
      </c>
      <c r="S30" s="10">
        <v>77.776733870967703</v>
      </c>
      <c r="T30" s="10">
        <v>124.839032738095</v>
      </c>
      <c r="U30" s="10">
        <v>126.50626344086</v>
      </c>
      <c r="V30" s="10">
        <v>135.45588888888801</v>
      </c>
      <c r="W30" s="10">
        <v>117.525994623655</v>
      </c>
      <c r="X30" s="10">
        <v>86.534166666666593</v>
      </c>
      <c r="Y30" s="10">
        <v>99.977002688172007</v>
      </c>
      <c r="Z30" s="10">
        <v>90.961061827956897</v>
      </c>
      <c r="AA30" s="9">
        <v>92.047986111111101</v>
      </c>
      <c r="AB30" s="9">
        <v>69.161076388888802</v>
      </c>
      <c r="AC30" s="9">
        <v>65.514763888888794</v>
      </c>
      <c r="AD30" s="9">
        <v>57.607432795698898</v>
      </c>
      <c r="AE30" s="9">
        <v>65.861223118279497</v>
      </c>
      <c r="AF30" s="9">
        <v>69.475086206896506</v>
      </c>
      <c r="AG30" s="9">
        <v>70.925497311827897</v>
      </c>
      <c r="AH30" s="9">
        <v>53.373916666666602</v>
      </c>
      <c r="AI30" s="9">
        <v>55.620712365591302</v>
      </c>
      <c r="AJ30" s="9">
        <v>51.548597222222199</v>
      </c>
      <c r="AK30" s="9">
        <v>58.5517069892473</v>
      </c>
      <c r="AL30" s="9">
        <v>56.670040322580597</v>
      </c>
      <c r="AM30" s="11"/>
      <c r="AN30" s="8" t="str">
        <f t="shared" si="13"/>
        <v>NICARAGUA</v>
      </c>
      <c r="AO30" s="8">
        <f t="shared" si="13"/>
        <v>4307</v>
      </c>
      <c r="AP30" s="12">
        <f t="shared" si="10"/>
        <v>77.319999999999993</v>
      </c>
      <c r="AQ30" s="12">
        <f t="shared" si="17"/>
        <v>58.9</v>
      </c>
      <c r="AR30" s="12">
        <f t="shared" si="17"/>
        <v>56.69</v>
      </c>
      <c r="AS30" s="12">
        <f t="shared" si="16"/>
        <v>47.51</v>
      </c>
      <c r="AT30" s="12">
        <f t="shared" si="16"/>
        <v>55.88</v>
      </c>
      <c r="AU30" s="12">
        <f t="shared" si="16"/>
        <v>84.17</v>
      </c>
      <c r="AV30" s="12">
        <f t="shared" si="16"/>
        <v>77.650000000000006</v>
      </c>
      <c r="AW30" s="12">
        <f t="shared" si="16"/>
        <v>68.989999999999995</v>
      </c>
      <c r="AX30" s="12">
        <f t="shared" si="16"/>
        <v>59.79</v>
      </c>
      <c r="AY30" s="12">
        <f t="shared" si="16"/>
        <v>48.76</v>
      </c>
      <c r="AZ30" s="12">
        <f t="shared" si="16"/>
        <v>57.38</v>
      </c>
      <c r="BA30" s="12">
        <f t="shared" si="16"/>
        <v>50.31</v>
      </c>
      <c r="BC30" s="8" t="str">
        <f t="shared" si="4"/>
        <v>NICARAGUA</v>
      </c>
      <c r="BD30" s="8">
        <f t="shared" si="4"/>
        <v>4307</v>
      </c>
      <c r="BE30" s="14">
        <f t="shared" si="12"/>
        <v>7.4271684554251038E-2</v>
      </c>
      <c r="BF30" s="14">
        <f t="shared" si="5"/>
        <v>7.120612102702889E-2</v>
      </c>
      <c r="BG30" s="14">
        <f t="shared" si="6"/>
        <v>7.9204574592631485E-2</v>
      </c>
      <c r="BH30" s="14">
        <f t="shared" si="7"/>
        <v>6.7707943819706448E-2</v>
      </c>
      <c r="BI30" s="14">
        <f t="shared" si="7"/>
        <v>7.4477875042088637E-2</v>
      </c>
      <c r="BJ30" s="14">
        <f t="shared" si="7"/>
        <v>9.1267883043933518E-2</v>
      </c>
      <c r="BK30" s="14">
        <f t="shared" si="7"/>
        <v>9.8159595549769885E-2</v>
      </c>
      <c r="BL30" s="14">
        <f t="shared" si="7"/>
        <v>9.8960263383704367E-2</v>
      </c>
      <c r="BM30" s="14">
        <f t="shared" si="7"/>
        <v>9.5835137705585813E-2</v>
      </c>
      <c r="BN30" s="14">
        <f t="shared" si="7"/>
        <v>7.6240054548058836E-2</v>
      </c>
      <c r="BO30" s="14">
        <f t="shared" si="7"/>
        <v>8.4799225313889517E-2</v>
      </c>
      <c r="BP30" s="14">
        <f t="shared" si="7"/>
        <v>8.7869641419351538E-2</v>
      </c>
      <c r="BR30" s="8" t="str">
        <f t="shared" si="8"/>
        <v>NICARAGUA</v>
      </c>
      <c r="BS30" s="8">
        <f t="shared" si="8"/>
        <v>4307</v>
      </c>
      <c r="BT30" s="14">
        <f t="shared" si="15"/>
        <v>1.3584775167742846</v>
      </c>
      <c r="BU30" s="14">
        <f t="shared" si="15"/>
        <v>1.0794088181455939</v>
      </c>
      <c r="BV30" s="14">
        <f t="shared" si="15"/>
        <v>0.93395567965612947</v>
      </c>
      <c r="BW30" s="14">
        <f t="shared" si="14"/>
        <v>0.91564756352223309</v>
      </c>
      <c r="BX30" s="14">
        <f t="shared" si="14"/>
        <v>0.97904711527515997</v>
      </c>
      <c r="BY30" s="14">
        <f t="shared" si="14"/>
        <v>1.2034011758899648</v>
      </c>
      <c r="BZ30" s="14">
        <f t="shared" si="14"/>
        <v>1.0322627274195098</v>
      </c>
      <c r="CA30" s="14">
        <f t="shared" si="14"/>
        <v>0.90980215919124885</v>
      </c>
      <c r="CB30" s="14">
        <f t="shared" si="14"/>
        <v>0.81422374454252466</v>
      </c>
      <c r="CC30" s="14">
        <f t="shared" si="14"/>
        <v>0.83468290384009169</v>
      </c>
      <c r="CD30" s="14">
        <f t="shared" si="14"/>
        <v>0.88299858985867519</v>
      </c>
      <c r="CE30" s="14">
        <f t="shared" si="14"/>
        <v>0.74711945195526674</v>
      </c>
    </row>
    <row r="31" spans="1:83" x14ac:dyDescent="0.3">
      <c r="A31" s="8" t="s">
        <v>2</v>
      </c>
      <c r="B31" s="8">
        <v>4315</v>
      </c>
      <c r="C31" s="36">
        <v>49.923777777777701</v>
      </c>
      <c r="D31" s="36">
        <v>60.4836155913978</v>
      </c>
      <c r="E31" s="36">
        <v>77.256138888888799</v>
      </c>
      <c r="F31" s="36">
        <v>69.169623655913895</v>
      </c>
      <c r="G31" s="36">
        <v>70.1775806451612</v>
      </c>
      <c r="H31" s="36">
        <v>67.694464285714204</v>
      </c>
      <c r="I31" s="36">
        <v>84.230833333333294</v>
      </c>
      <c r="J31" s="36">
        <v>95.071166666666599</v>
      </c>
      <c r="K31" s="36">
        <v>101.598723118279</v>
      </c>
      <c r="L31" s="36">
        <v>80.640361111111105</v>
      </c>
      <c r="M31" s="36">
        <v>84.693064516128999</v>
      </c>
      <c r="N31" s="36">
        <v>104.393911290322</v>
      </c>
      <c r="O31" s="10">
        <v>70.977694444444396</v>
      </c>
      <c r="P31" s="10">
        <v>74.295349462365493</v>
      </c>
      <c r="Q31" s="10">
        <v>84.343319444444404</v>
      </c>
      <c r="R31" s="10">
        <v>67.677459677419293</v>
      </c>
      <c r="S31" s="10">
        <v>78.1122983870967</v>
      </c>
      <c r="T31" s="10">
        <v>125.026949404761</v>
      </c>
      <c r="U31" s="10">
        <v>126.701760752688</v>
      </c>
      <c r="V31" s="10">
        <v>135.24556944444399</v>
      </c>
      <c r="W31" s="10">
        <v>117.40443548387</v>
      </c>
      <c r="X31" s="10">
        <v>86.605305555555503</v>
      </c>
      <c r="Y31" s="10">
        <v>100.026344086021</v>
      </c>
      <c r="Z31" s="10">
        <v>90.822244623655905</v>
      </c>
      <c r="AA31" s="9">
        <v>91.807152777777702</v>
      </c>
      <c r="AB31" s="9">
        <v>77.147701612903205</v>
      </c>
      <c r="AC31" s="9">
        <v>65.336791666666599</v>
      </c>
      <c r="AD31" s="9">
        <v>57.817352150537602</v>
      </c>
      <c r="AE31" s="9">
        <v>66.198346774193496</v>
      </c>
      <c r="AF31" s="9">
        <v>69.842844827586205</v>
      </c>
      <c r="AG31" s="9">
        <v>71.092553763440804</v>
      </c>
      <c r="AH31" s="9">
        <v>53.417486111111103</v>
      </c>
      <c r="AI31" s="9">
        <v>55.762043010752599</v>
      </c>
      <c r="AJ31" s="9">
        <v>51.734083333333302</v>
      </c>
      <c r="AK31" s="9">
        <v>58.872352150537601</v>
      </c>
      <c r="AL31" s="9">
        <v>56.733185483870898</v>
      </c>
      <c r="AM31" s="11"/>
      <c r="AN31" s="8" t="str">
        <f t="shared" si="13"/>
        <v>NICARAGUA</v>
      </c>
      <c r="AO31" s="8">
        <f t="shared" si="13"/>
        <v>4315</v>
      </c>
      <c r="AP31" s="12">
        <f t="shared" si="10"/>
        <v>77.819999999999993</v>
      </c>
      <c r="AQ31" s="12">
        <f t="shared" si="17"/>
        <v>64.73</v>
      </c>
      <c r="AR31" s="12">
        <f t="shared" si="17"/>
        <v>57.07</v>
      </c>
      <c r="AS31" s="12">
        <f t="shared" si="16"/>
        <v>48.07</v>
      </c>
      <c r="AT31" s="12">
        <f t="shared" si="16"/>
        <v>56.66</v>
      </c>
      <c r="AU31" s="12">
        <f t="shared" si="16"/>
        <v>85.11</v>
      </c>
      <c r="AV31" s="12">
        <f t="shared" si="16"/>
        <v>78.489999999999995</v>
      </c>
      <c r="AW31" s="12">
        <f t="shared" si="16"/>
        <v>69.489999999999995</v>
      </c>
      <c r="AX31" s="12">
        <f t="shared" si="16"/>
        <v>60.37</v>
      </c>
      <c r="AY31" s="12">
        <f t="shared" si="16"/>
        <v>49.31</v>
      </c>
      <c r="AZ31" s="12">
        <f t="shared" si="16"/>
        <v>58.08</v>
      </c>
      <c r="BA31" s="12">
        <f t="shared" si="16"/>
        <v>50.74</v>
      </c>
      <c r="BC31" s="8" t="str">
        <f t="shared" si="4"/>
        <v>NICARAGUA</v>
      </c>
      <c r="BD31" s="8">
        <f t="shared" si="4"/>
        <v>4315</v>
      </c>
      <c r="BE31" s="14">
        <f t="shared" si="12"/>
        <v>7.3899913448393501E-2</v>
      </c>
      <c r="BF31" s="14">
        <f t="shared" si="5"/>
        <v>7.3628242973566349E-2</v>
      </c>
      <c r="BG31" s="14">
        <f t="shared" si="6"/>
        <v>7.8842920607018113E-2</v>
      </c>
      <c r="BH31" s="14">
        <f t="shared" si="7"/>
        <v>6.7630943191600457E-2</v>
      </c>
      <c r="BI31" s="14">
        <f t="shared" si="7"/>
        <v>7.4518188074396391E-2</v>
      </c>
      <c r="BJ31" s="14">
        <f t="shared" si="7"/>
        <v>9.1220917718434658E-2</v>
      </c>
      <c r="BK31" s="14">
        <f t="shared" ref="BK31:BP62" si="18">(+I31+U31+AG31)/(SUM($C31:$N31)+SUM($O31:$Z31)+SUM($AA31:$AL31))</f>
        <v>9.7982082373696155E-2</v>
      </c>
      <c r="BL31" s="14">
        <f t="shared" si="18"/>
        <v>9.8575854479664132E-2</v>
      </c>
      <c r="BM31" s="14">
        <f t="shared" si="18"/>
        <v>9.5459808542431399E-2</v>
      </c>
      <c r="BN31" s="14">
        <f t="shared" si="18"/>
        <v>7.6078647830810128E-2</v>
      </c>
      <c r="BO31" s="14">
        <f t="shared" si="18"/>
        <v>8.4629431629137775E-2</v>
      </c>
      <c r="BP31" s="14">
        <f t="shared" si="18"/>
        <v>8.7533049130851123E-2</v>
      </c>
      <c r="BR31" s="8" t="str">
        <f t="shared" si="8"/>
        <v>NICARAGUA</v>
      </c>
      <c r="BS31" s="8">
        <f t="shared" si="8"/>
        <v>4315</v>
      </c>
      <c r="BT31" s="14">
        <f t="shared" si="15"/>
        <v>1.3575930361087118</v>
      </c>
      <c r="BU31" s="14">
        <f t="shared" si="15"/>
        <v>1.1333735163646494</v>
      </c>
      <c r="BV31" s="14">
        <f t="shared" si="15"/>
        <v>0.9331944921343106</v>
      </c>
      <c r="BW31" s="14">
        <f t="shared" si="14"/>
        <v>0.91636741536332689</v>
      </c>
      <c r="BX31" s="14">
        <f t="shared" si="14"/>
        <v>0.98027144928565679</v>
      </c>
      <c r="BY31" s="14">
        <f t="shared" si="14"/>
        <v>1.202776253344362</v>
      </c>
      <c r="BZ31" s="14">
        <f t="shared" si="14"/>
        <v>1.0326611088961197</v>
      </c>
      <c r="CA31" s="14">
        <f t="shared" si="14"/>
        <v>0.90876925853053581</v>
      </c>
      <c r="CB31" s="14">
        <f t="shared" si="14"/>
        <v>0.81526342931578255</v>
      </c>
      <c r="CC31" s="14">
        <f t="shared" si="14"/>
        <v>0.83566218974184092</v>
      </c>
      <c r="CD31" s="14">
        <f t="shared" si="14"/>
        <v>0.88480687420485027</v>
      </c>
      <c r="CE31" s="14">
        <f t="shared" si="14"/>
        <v>0.74732869815045877</v>
      </c>
    </row>
    <row r="32" spans="1:83" x14ac:dyDescent="0.3">
      <c r="A32" s="8" t="s">
        <v>2</v>
      </c>
      <c r="B32" s="8">
        <v>4316</v>
      </c>
      <c r="C32" s="36">
        <v>49.835986111111097</v>
      </c>
      <c r="D32" s="36">
        <v>60.248508064516102</v>
      </c>
      <c r="E32" s="36">
        <v>76.589277777777696</v>
      </c>
      <c r="F32" s="36">
        <v>68.578803763440803</v>
      </c>
      <c r="G32" s="36">
        <v>69.636317204300994</v>
      </c>
      <c r="H32" s="36">
        <v>65.384627976190401</v>
      </c>
      <c r="I32" s="36">
        <v>83.371061827956893</v>
      </c>
      <c r="J32" s="36">
        <v>94.022888888888801</v>
      </c>
      <c r="K32" s="36">
        <v>100.033817204301</v>
      </c>
      <c r="L32" s="36">
        <v>80.274749999999997</v>
      </c>
      <c r="M32" s="36">
        <v>84.100900537634402</v>
      </c>
      <c r="N32" s="36">
        <v>103.74295698924701</v>
      </c>
      <c r="O32" s="10">
        <v>70.730347222222207</v>
      </c>
      <c r="P32" s="10">
        <v>74.201827956989206</v>
      </c>
      <c r="Q32" s="10">
        <v>84.040680555555497</v>
      </c>
      <c r="R32" s="10">
        <v>67.149368279569799</v>
      </c>
      <c r="S32" s="10">
        <v>77.281680107526796</v>
      </c>
      <c r="T32" s="10">
        <v>122.942053571428</v>
      </c>
      <c r="U32" s="10">
        <v>124.395725806451</v>
      </c>
      <c r="V32" s="10">
        <v>131.779152777777</v>
      </c>
      <c r="W32" s="10">
        <v>115.649556451612</v>
      </c>
      <c r="X32" s="10">
        <v>85.764930555555495</v>
      </c>
      <c r="Y32" s="10">
        <v>99.044717741935401</v>
      </c>
      <c r="Z32" s="10">
        <v>89.989973118279494</v>
      </c>
      <c r="AA32" s="9">
        <v>90.499930555555494</v>
      </c>
      <c r="AB32" s="9">
        <v>76.358198924731099</v>
      </c>
      <c r="AC32" s="9">
        <v>64.829708333333301</v>
      </c>
      <c r="AD32" s="9">
        <v>57.131290322580597</v>
      </c>
      <c r="AE32" s="9">
        <v>65.154637096774096</v>
      </c>
      <c r="AF32" s="9">
        <v>68.804885057471196</v>
      </c>
      <c r="AG32" s="9">
        <v>69.341317204301006</v>
      </c>
      <c r="AH32" s="9">
        <v>52.141249999999999</v>
      </c>
      <c r="AI32" s="9">
        <v>54.966706989247299</v>
      </c>
      <c r="AJ32" s="9">
        <v>51.211819444444401</v>
      </c>
      <c r="AK32" s="9">
        <v>58.535349462365502</v>
      </c>
      <c r="AL32" s="9">
        <v>56.259327956989203</v>
      </c>
      <c r="AM32" s="11"/>
      <c r="AN32" s="8" t="str">
        <f t="shared" si="13"/>
        <v>NICARAGUA</v>
      </c>
      <c r="AO32" s="8">
        <f t="shared" si="13"/>
        <v>4316</v>
      </c>
      <c r="AP32" s="12">
        <f t="shared" si="10"/>
        <v>76.63</v>
      </c>
      <c r="AQ32" s="12">
        <f t="shared" si="17"/>
        <v>64.11</v>
      </c>
      <c r="AR32" s="12">
        <f t="shared" si="17"/>
        <v>56.68</v>
      </c>
      <c r="AS32" s="12">
        <f t="shared" si="16"/>
        <v>47.48</v>
      </c>
      <c r="AT32" s="12">
        <f t="shared" si="16"/>
        <v>55.71</v>
      </c>
      <c r="AU32" s="12">
        <f t="shared" si="16"/>
        <v>84.4</v>
      </c>
      <c r="AV32" s="12">
        <f t="shared" si="16"/>
        <v>76.400000000000006</v>
      </c>
      <c r="AW32" s="12">
        <f t="shared" si="16"/>
        <v>67.2</v>
      </c>
      <c r="AX32" s="12">
        <f t="shared" si="16"/>
        <v>59.4</v>
      </c>
      <c r="AY32" s="12">
        <f t="shared" si="16"/>
        <v>48.67</v>
      </c>
      <c r="AZ32" s="12">
        <f t="shared" si="16"/>
        <v>57.5</v>
      </c>
      <c r="BA32" s="12">
        <f t="shared" si="16"/>
        <v>50.19</v>
      </c>
      <c r="BC32" s="8" t="str">
        <f t="shared" si="4"/>
        <v>NICARAGUA</v>
      </c>
      <c r="BD32" s="8">
        <f t="shared" si="4"/>
        <v>4316</v>
      </c>
      <c r="BE32" s="14">
        <f t="shared" si="12"/>
        <v>7.4213944489173581E-2</v>
      </c>
      <c r="BF32" s="14">
        <f t="shared" si="5"/>
        <v>7.4123323273395936E-2</v>
      </c>
      <c r="BG32" s="14">
        <f t="shared" si="6"/>
        <v>7.9274872631259985E-2</v>
      </c>
      <c r="BH32" s="14">
        <f t="shared" ref="BH32:BP63" si="19">(+F32+R32+AD32)/(SUM($C32:$N32)+SUM($O32:$Z32)+SUM($AA32:$AL32))</f>
        <v>6.7812170313236497E-2</v>
      </c>
      <c r="BI32" s="14">
        <f t="shared" si="19"/>
        <v>7.4567798887832215E-2</v>
      </c>
      <c r="BJ32" s="14">
        <f t="shared" si="19"/>
        <v>9.0411169738097305E-2</v>
      </c>
      <c r="BK32" s="14">
        <f t="shared" si="18"/>
        <v>9.7435208882202876E-2</v>
      </c>
      <c r="BL32" s="14">
        <f t="shared" si="18"/>
        <v>9.7728872624319021E-2</v>
      </c>
      <c r="BM32" s="14">
        <f t="shared" si="18"/>
        <v>9.5164474373621924E-2</v>
      </c>
      <c r="BN32" s="14">
        <f t="shared" si="18"/>
        <v>7.6388762771095117E-2</v>
      </c>
      <c r="BO32" s="14">
        <f t="shared" si="18"/>
        <v>8.4978516194951004E-2</v>
      </c>
      <c r="BP32" s="14">
        <f t="shared" si="18"/>
        <v>8.7900885820814539E-2</v>
      </c>
      <c r="BR32" s="8" t="str">
        <f t="shared" si="8"/>
        <v>NICARAGUA</v>
      </c>
      <c r="BS32" s="8">
        <f t="shared" si="8"/>
        <v>4316</v>
      </c>
      <c r="BT32" s="14">
        <f t="shared" si="15"/>
        <v>1.3493844500518879</v>
      </c>
      <c r="BU32" s="14">
        <f t="shared" si="15"/>
        <v>1.1303284969731735</v>
      </c>
      <c r="BV32" s="14">
        <f t="shared" si="15"/>
        <v>0.93434953591806214</v>
      </c>
      <c r="BW32" s="14">
        <f t="shared" si="14"/>
        <v>0.91498267950982992</v>
      </c>
      <c r="BX32" s="14">
        <f t="shared" si="14"/>
        <v>0.97643492851445124</v>
      </c>
      <c r="BY32" s="14">
        <f t="shared" si="14"/>
        <v>1.2199714180249681</v>
      </c>
      <c r="BZ32" s="14">
        <f t="shared" si="14"/>
        <v>1.0247492123523048</v>
      </c>
      <c r="CA32" s="14">
        <f t="shared" si="14"/>
        <v>0.89861803149102415</v>
      </c>
      <c r="CB32" s="14">
        <f t="shared" si="14"/>
        <v>0.81569569845830125</v>
      </c>
      <c r="CC32" s="14">
        <f t="shared" si="14"/>
        <v>0.83275539372901453</v>
      </c>
      <c r="CD32" s="14">
        <f t="shared" si="14"/>
        <v>0.88434417564708467</v>
      </c>
      <c r="CE32" s="14">
        <f t="shared" si="14"/>
        <v>0.74630270720792447</v>
      </c>
    </row>
    <row r="33" spans="1:83" x14ac:dyDescent="0.3">
      <c r="A33" s="8" t="s">
        <v>2</v>
      </c>
      <c r="B33" s="8">
        <v>4317</v>
      </c>
      <c r="C33" s="36">
        <v>50.1757361111111</v>
      </c>
      <c r="D33" s="36">
        <v>60.754287634408598</v>
      </c>
      <c r="E33" s="36">
        <v>77.638000000000005</v>
      </c>
      <c r="F33" s="36">
        <v>69.521465053763393</v>
      </c>
      <c r="G33" s="36">
        <v>70.534247311827897</v>
      </c>
      <c r="H33" s="36">
        <v>68.041398809523798</v>
      </c>
      <c r="I33" s="36">
        <v>84.839099462365496</v>
      </c>
      <c r="J33" s="36">
        <v>95.616055555555505</v>
      </c>
      <c r="K33" s="36">
        <v>102.13141129032201</v>
      </c>
      <c r="L33" s="36">
        <v>81.000083333333293</v>
      </c>
      <c r="M33" s="36">
        <v>85.157298387096702</v>
      </c>
      <c r="N33" s="36">
        <v>104.98177419354801</v>
      </c>
      <c r="O33" s="10">
        <v>71.345180555555501</v>
      </c>
      <c r="P33" s="10">
        <v>74.687970430107498</v>
      </c>
      <c r="Q33" s="10">
        <v>84.808416666666602</v>
      </c>
      <c r="R33" s="10">
        <v>68.078239247311799</v>
      </c>
      <c r="S33" s="10">
        <v>78.526276881720406</v>
      </c>
      <c r="T33" s="10">
        <v>125.80693452380901</v>
      </c>
      <c r="U33" s="10">
        <v>127.511653225806</v>
      </c>
      <c r="V33" s="10">
        <v>136.17186111111101</v>
      </c>
      <c r="W33" s="10">
        <v>118.149233870967</v>
      </c>
      <c r="X33" s="10">
        <v>87.083763888888797</v>
      </c>
      <c r="Y33" s="10">
        <v>100.601478494623</v>
      </c>
      <c r="Z33" s="10">
        <v>91.371612903225795</v>
      </c>
      <c r="AA33" s="9">
        <v>92.371222222222201</v>
      </c>
      <c r="AB33" s="9">
        <v>77.642204301075196</v>
      </c>
      <c r="AC33" s="9">
        <v>65.753777777777699</v>
      </c>
      <c r="AD33" s="9">
        <v>58.168158602150498</v>
      </c>
      <c r="AE33" s="9">
        <v>66.641209677419297</v>
      </c>
      <c r="AF33" s="9">
        <v>70.298491379310306</v>
      </c>
      <c r="AG33" s="9">
        <v>71.600376344086001</v>
      </c>
      <c r="AH33" s="9">
        <v>53.759041666666597</v>
      </c>
      <c r="AI33" s="9">
        <v>56.108319892473098</v>
      </c>
      <c r="AJ33" s="9">
        <v>51.998513888888802</v>
      </c>
      <c r="AK33" s="9">
        <v>59.168467741935402</v>
      </c>
      <c r="AL33" s="9">
        <v>57.059946236559099</v>
      </c>
      <c r="AM33" s="11"/>
      <c r="AN33" s="8" t="str">
        <f t="shared" si="13"/>
        <v>NICARAGUA</v>
      </c>
      <c r="AO33" s="8">
        <f t="shared" si="13"/>
        <v>4317</v>
      </c>
      <c r="AP33" s="12">
        <f t="shared" si="10"/>
        <v>78.33</v>
      </c>
      <c r="AQ33" s="12">
        <f t="shared" si="17"/>
        <v>65.17</v>
      </c>
      <c r="AR33" s="12">
        <f t="shared" si="17"/>
        <v>57.45</v>
      </c>
      <c r="AS33" s="12">
        <f t="shared" si="16"/>
        <v>48.39</v>
      </c>
      <c r="AT33" s="12">
        <f t="shared" si="16"/>
        <v>57.05</v>
      </c>
      <c r="AU33" s="12">
        <f t="shared" si="16"/>
        <v>85.73</v>
      </c>
      <c r="AV33" s="12">
        <f t="shared" si="16"/>
        <v>79.02</v>
      </c>
      <c r="AW33" s="12">
        <f t="shared" si="16"/>
        <v>70.010000000000005</v>
      </c>
      <c r="AX33" s="12">
        <f t="shared" si="16"/>
        <v>60.79</v>
      </c>
      <c r="AY33" s="12">
        <f t="shared" si="16"/>
        <v>49.61</v>
      </c>
      <c r="AZ33" s="12">
        <f t="shared" si="16"/>
        <v>58.42</v>
      </c>
      <c r="BA33" s="12">
        <f t="shared" si="16"/>
        <v>51.06</v>
      </c>
      <c r="BC33" s="8" t="str">
        <f t="shared" si="4"/>
        <v>NICARAGUA</v>
      </c>
      <c r="BD33" s="8">
        <f t="shared" si="4"/>
        <v>4317</v>
      </c>
      <c r="BE33" s="14">
        <f t="shared" si="12"/>
        <v>7.3880661058336752E-2</v>
      </c>
      <c r="BF33" s="14">
        <f t="shared" si="5"/>
        <v>7.3601680840678932E-2</v>
      </c>
      <c r="BG33" s="14">
        <f t="shared" si="6"/>
        <v>7.8822818392379673E-2</v>
      </c>
      <c r="BH33" s="14">
        <f t="shared" si="19"/>
        <v>6.7620339861024684E-2</v>
      </c>
      <c r="BI33" s="14">
        <f t="shared" si="19"/>
        <v>7.4505714761658126E-2</v>
      </c>
      <c r="BJ33" s="14">
        <f t="shared" si="19"/>
        <v>9.1239173761165526E-2</v>
      </c>
      <c r="BK33" s="14">
        <f t="shared" si="18"/>
        <v>9.8079794938429332E-2</v>
      </c>
      <c r="BL33" s="14">
        <f t="shared" si="18"/>
        <v>9.8631011660615553E-2</v>
      </c>
      <c r="BM33" s="14">
        <f t="shared" si="18"/>
        <v>9.5467741607881226E-2</v>
      </c>
      <c r="BN33" s="14">
        <f t="shared" si="18"/>
        <v>7.6018830849201996E-2</v>
      </c>
      <c r="BO33" s="14">
        <f t="shared" si="18"/>
        <v>8.4600522665270378E-2</v>
      </c>
      <c r="BP33" s="14">
        <f t="shared" si="18"/>
        <v>8.7531709603357766E-2</v>
      </c>
      <c r="BR33" s="8" t="str">
        <f t="shared" si="8"/>
        <v>NICARAGUA</v>
      </c>
      <c r="BS33" s="8">
        <f t="shared" si="8"/>
        <v>4317</v>
      </c>
      <c r="BT33" s="14">
        <f t="shared" si="15"/>
        <v>1.3583073269825909</v>
      </c>
      <c r="BU33" s="14">
        <f t="shared" si="15"/>
        <v>1.1344495967588044</v>
      </c>
      <c r="BV33" s="14">
        <f t="shared" si="15"/>
        <v>0.93383921000440251</v>
      </c>
      <c r="BW33" s="14">
        <f t="shared" si="14"/>
        <v>0.91683579044157848</v>
      </c>
      <c r="BX33" s="14">
        <f t="shared" si="14"/>
        <v>0.98097780626470799</v>
      </c>
      <c r="BY33" s="14">
        <f t="shared" si="14"/>
        <v>1.2038785228401525</v>
      </c>
      <c r="BZ33" s="14">
        <f t="shared" si="14"/>
        <v>1.032251210265053</v>
      </c>
      <c r="CA33" s="14">
        <f t="shared" si="14"/>
        <v>0.90947042820948987</v>
      </c>
      <c r="CB33" s="14">
        <f t="shared" si="14"/>
        <v>0.81586452966134715</v>
      </c>
      <c r="CC33" s="14">
        <f t="shared" si="14"/>
        <v>0.83610812953979852</v>
      </c>
      <c r="CD33" s="14">
        <f t="shared" si="14"/>
        <v>0.88475385763968795</v>
      </c>
      <c r="CE33" s="14">
        <f t="shared" si="14"/>
        <v>0.74741955862722587</v>
      </c>
    </row>
    <row r="34" spans="1:83" x14ac:dyDescent="0.3">
      <c r="A34" s="8" t="s">
        <v>2</v>
      </c>
      <c r="B34" s="8">
        <v>4319</v>
      </c>
      <c r="C34" s="36">
        <v>49.982458333333298</v>
      </c>
      <c r="D34" s="36">
        <v>60.551169354838699</v>
      </c>
      <c r="E34" s="36">
        <v>77.303430555555494</v>
      </c>
      <c r="F34" s="36">
        <v>69.037069892473099</v>
      </c>
      <c r="G34" s="36">
        <v>69.987432795698894</v>
      </c>
      <c r="H34" s="36">
        <v>67.470163690476099</v>
      </c>
      <c r="I34" s="36">
        <v>84.120067204300994</v>
      </c>
      <c r="J34" s="36">
        <v>95.018583333333297</v>
      </c>
      <c r="K34" s="36">
        <v>101.73786290322499</v>
      </c>
      <c r="L34" s="36">
        <v>80.597097222222203</v>
      </c>
      <c r="M34" s="36">
        <v>84.701478494623601</v>
      </c>
      <c r="N34" s="36">
        <v>104.405981182795</v>
      </c>
      <c r="O34" s="10">
        <v>71.003527777777705</v>
      </c>
      <c r="P34" s="10">
        <v>74.528750000000002</v>
      </c>
      <c r="Q34" s="10">
        <v>84.364819444444393</v>
      </c>
      <c r="R34" s="10">
        <v>67.562647849462294</v>
      </c>
      <c r="S34" s="10">
        <v>77.776733870967703</v>
      </c>
      <c r="T34" s="10">
        <v>124.839032738095</v>
      </c>
      <c r="U34" s="10">
        <v>126.50626344086</v>
      </c>
      <c r="V34" s="10">
        <v>135.45588888888801</v>
      </c>
      <c r="W34" s="10">
        <v>117.525994623655</v>
      </c>
      <c r="X34" s="10">
        <v>86.534166666666593</v>
      </c>
      <c r="Y34" s="10">
        <v>99.977002688172007</v>
      </c>
      <c r="Z34" s="10">
        <v>90.961061827956897</v>
      </c>
      <c r="AA34" s="9">
        <v>92.047986111111101</v>
      </c>
      <c r="AB34" s="9">
        <v>77.354126344085998</v>
      </c>
      <c r="AC34" s="9">
        <v>65.388277777777702</v>
      </c>
      <c r="AD34" s="9">
        <v>57.6563709677419</v>
      </c>
      <c r="AE34" s="9">
        <v>65.9283467741935</v>
      </c>
      <c r="AF34" s="9">
        <v>69.541767241379304</v>
      </c>
      <c r="AG34" s="9">
        <v>70.941948924731093</v>
      </c>
      <c r="AH34" s="9">
        <v>53.345097222222201</v>
      </c>
      <c r="AI34" s="9">
        <v>55.659623655913897</v>
      </c>
      <c r="AJ34" s="9">
        <v>51.587791666666597</v>
      </c>
      <c r="AK34" s="9">
        <v>58.625537634408602</v>
      </c>
      <c r="AL34" s="9">
        <v>56.631250000000001</v>
      </c>
      <c r="AM34" s="11"/>
      <c r="AN34" s="8" t="str">
        <f t="shared" si="13"/>
        <v>NICARAGUA</v>
      </c>
      <c r="AO34" s="8">
        <f t="shared" si="13"/>
        <v>4319</v>
      </c>
      <c r="AP34" s="12">
        <f t="shared" si="10"/>
        <v>77.930000000000007</v>
      </c>
      <c r="AQ34" s="12">
        <f t="shared" si="17"/>
        <v>64.89</v>
      </c>
      <c r="AR34" s="12">
        <f t="shared" si="17"/>
        <v>57.06</v>
      </c>
      <c r="AS34" s="12">
        <f t="shared" si="16"/>
        <v>47.92</v>
      </c>
      <c r="AT34" s="12">
        <f t="shared" si="16"/>
        <v>56.36</v>
      </c>
      <c r="AU34" s="12">
        <f t="shared" si="16"/>
        <v>84.88</v>
      </c>
      <c r="AV34" s="12">
        <f t="shared" si="16"/>
        <v>78.28</v>
      </c>
      <c r="AW34" s="12">
        <f t="shared" si="16"/>
        <v>69.53</v>
      </c>
      <c r="AX34" s="12">
        <f t="shared" si="16"/>
        <v>60.29</v>
      </c>
      <c r="AY34" s="12">
        <f t="shared" si="16"/>
        <v>49.17</v>
      </c>
      <c r="AZ34" s="12">
        <f t="shared" si="16"/>
        <v>57.88</v>
      </c>
      <c r="BA34" s="12">
        <f t="shared" si="16"/>
        <v>50.68</v>
      </c>
      <c r="BC34" s="8" t="str">
        <f t="shared" si="4"/>
        <v>NICARAGUA</v>
      </c>
      <c r="BD34" s="8">
        <f t="shared" si="4"/>
        <v>4319</v>
      </c>
      <c r="BE34" s="14">
        <f t="shared" si="12"/>
        <v>7.4056095794363688E-2</v>
      </c>
      <c r="BF34" s="14">
        <f t="shared" si="5"/>
        <v>7.3847545882744198E-2</v>
      </c>
      <c r="BG34" s="14">
        <f t="shared" si="6"/>
        <v>7.89306972800871E-2</v>
      </c>
      <c r="BH34" s="14">
        <f t="shared" si="19"/>
        <v>6.7528419829284148E-2</v>
      </c>
      <c r="BI34" s="14">
        <f t="shared" si="19"/>
        <v>7.4285021683804076E-2</v>
      </c>
      <c r="BJ34" s="14">
        <f t="shared" si="19"/>
        <v>9.1026139385695135E-2</v>
      </c>
      <c r="BK34" s="14">
        <f t="shared" si="18"/>
        <v>9.7880386245302306E-2</v>
      </c>
      <c r="BL34" s="14">
        <f t="shared" si="18"/>
        <v>9.8662992591471127E-2</v>
      </c>
      <c r="BM34" s="14">
        <f t="shared" si="18"/>
        <v>9.557048317793676E-2</v>
      </c>
      <c r="BN34" s="14">
        <f t="shared" si="18"/>
        <v>7.6032377189957701E-2</v>
      </c>
      <c r="BO34" s="14">
        <f t="shared" si="18"/>
        <v>8.4578743646976998E-2</v>
      </c>
      <c r="BP34" s="14">
        <f t="shared" si="18"/>
        <v>8.7601097292376778E-2</v>
      </c>
      <c r="BR34" s="8" t="str">
        <f t="shared" si="8"/>
        <v>NICARAGUA</v>
      </c>
      <c r="BS34" s="8">
        <f t="shared" si="8"/>
        <v>4319</v>
      </c>
      <c r="BT34" s="14">
        <f t="shared" si="15"/>
        <v>1.3584775167742846</v>
      </c>
      <c r="BU34" s="14">
        <f t="shared" si="15"/>
        <v>1.134374519000614</v>
      </c>
      <c r="BV34" s="14">
        <f t="shared" si="15"/>
        <v>0.93320604188090495</v>
      </c>
      <c r="BW34" s="14">
        <f t="shared" si="14"/>
        <v>0.91600973236552685</v>
      </c>
      <c r="BX34" s="14">
        <f t="shared" si="14"/>
        <v>0.97947863028339732</v>
      </c>
      <c r="BY34" s="14">
        <f t="shared" si="14"/>
        <v>1.2036682439416</v>
      </c>
      <c r="BZ34" s="14">
        <f t="shared" si="14"/>
        <v>1.0323277503379635</v>
      </c>
      <c r="CA34" s="14">
        <f t="shared" si="14"/>
        <v>0.90969577974669025</v>
      </c>
      <c r="CB34" s="14">
        <f t="shared" si="14"/>
        <v>0.8143892878780532</v>
      </c>
      <c r="CC34" s="14">
        <f t="shared" si="14"/>
        <v>0.83490937186973935</v>
      </c>
      <c r="CD34" s="14">
        <f t="shared" si="14"/>
        <v>0.88336782799932823</v>
      </c>
      <c r="CE34" s="14">
        <f t="shared" si="14"/>
        <v>0.74690622707749443</v>
      </c>
    </row>
    <row r="35" spans="1:83" x14ac:dyDescent="0.3">
      <c r="A35" s="8" t="s">
        <v>2</v>
      </c>
      <c r="B35" s="8">
        <v>4328</v>
      </c>
      <c r="C35" s="36">
        <v>48.752402777777696</v>
      </c>
      <c r="D35" s="36">
        <v>59.072967479674702</v>
      </c>
      <c r="E35" s="36">
        <v>75.379263888888801</v>
      </c>
      <c r="F35" s="36">
        <v>67.684650537634397</v>
      </c>
      <c r="G35" s="36">
        <v>68.859637096774094</v>
      </c>
      <c r="H35" s="36">
        <v>66.321547619047607</v>
      </c>
      <c r="I35" s="36">
        <v>82.550201612903194</v>
      </c>
      <c r="J35" s="36">
        <v>93.0299861111111</v>
      </c>
      <c r="K35" s="36">
        <v>99.359825268817204</v>
      </c>
      <c r="L35" s="36">
        <v>79.581097046413504</v>
      </c>
      <c r="M35" s="36">
        <v>83.611733870967697</v>
      </c>
      <c r="N35" s="36">
        <v>103.048870967741</v>
      </c>
      <c r="O35" s="10">
        <v>70.105180555555506</v>
      </c>
      <c r="P35" s="10">
        <v>73.376706989247296</v>
      </c>
      <c r="Q35" s="10">
        <v>83.405680555555506</v>
      </c>
      <c r="R35" s="10">
        <v>66.951182795698898</v>
      </c>
      <c r="S35" s="10">
        <v>77.511680327868802</v>
      </c>
      <c r="T35" s="10">
        <v>123.50541666666599</v>
      </c>
      <c r="U35" s="10">
        <v>125.156720430107</v>
      </c>
      <c r="V35" s="10">
        <v>133.523875</v>
      </c>
      <c r="W35" s="10">
        <v>116.189233870967</v>
      </c>
      <c r="X35" s="10">
        <v>85.742986111111094</v>
      </c>
      <c r="Y35" s="10">
        <v>98.991962365591306</v>
      </c>
      <c r="Z35" s="10">
        <v>89.797110215053706</v>
      </c>
      <c r="AA35" s="9">
        <v>90.741111111111096</v>
      </c>
      <c r="AB35" s="9">
        <v>76.285430107526807</v>
      </c>
      <c r="AC35" s="9">
        <v>64.740666666666598</v>
      </c>
      <c r="AD35" s="9">
        <v>57.262002688171997</v>
      </c>
      <c r="AE35" s="9">
        <v>65.512016129032205</v>
      </c>
      <c r="AF35" s="9">
        <v>69.0751149425287</v>
      </c>
      <c r="AG35" s="9">
        <v>70.179462365591306</v>
      </c>
      <c r="AH35" s="9">
        <v>52.639194444444399</v>
      </c>
      <c r="AI35" s="9">
        <v>55.114220430107501</v>
      </c>
      <c r="AJ35" s="9">
        <v>51.087916666666601</v>
      </c>
      <c r="AK35" s="9">
        <v>58.199663978494598</v>
      </c>
      <c r="AL35" s="9">
        <v>56.096639784946198</v>
      </c>
      <c r="AM35" s="11"/>
      <c r="AN35" s="8" t="str">
        <f t="shared" si="13"/>
        <v>NICARAGUA</v>
      </c>
      <c r="AO35" s="8">
        <f t="shared" si="13"/>
        <v>4328</v>
      </c>
      <c r="AP35" s="12">
        <f t="shared" si="10"/>
        <v>77.36</v>
      </c>
      <c r="AQ35" s="12">
        <f t="shared" si="17"/>
        <v>64.34</v>
      </c>
      <c r="AR35" s="12">
        <f t="shared" si="17"/>
        <v>56.85</v>
      </c>
      <c r="AS35" s="12">
        <f t="shared" si="16"/>
        <v>47.81</v>
      </c>
      <c r="AT35" s="12">
        <f t="shared" si="16"/>
        <v>56.41</v>
      </c>
      <c r="AU35" s="12">
        <f t="shared" si="16"/>
        <v>84.69</v>
      </c>
      <c r="AV35" s="12">
        <f t="shared" si="16"/>
        <v>77.959999999999994</v>
      </c>
      <c r="AW35" s="12">
        <f t="shared" si="16"/>
        <v>69</v>
      </c>
      <c r="AX35" s="12">
        <f t="shared" si="16"/>
        <v>60.1</v>
      </c>
      <c r="AY35" s="12">
        <f t="shared" si="16"/>
        <v>48.92</v>
      </c>
      <c r="AZ35" s="12">
        <f t="shared" si="16"/>
        <v>57.64</v>
      </c>
      <c r="BA35" s="12">
        <f t="shared" si="16"/>
        <v>50.31</v>
      </c>
      <c r="BC35" s="8" t="str">
        <f t="shared" ref="BC35:BD66" si="20">+A35</f>
        <v>NICARAGUA</v>
      </c>
      <c r="BD35" s="8">
        <f t="shared" si="20"/>
        <v>4328</v>
      </c>
      <c r="BE35" s="14">
        <f t="shared" ref="BE35:BE66" si="21">(+C35+O35+AA35)/(SUM($C35:$N35)+SUM($O35:$Z35)+SUM($AA35:$AL35))</f>
        <v>7.38428314042891E-2</v>
      </c>
      <c r="BF35" s="14">
        <f t="shared" ref="BF35:BP66" si="22">(+D35+P35+AB35)/(SUM($C35:$N35)+SUM($O35:$Z35)+SUM($AA35:$AL35))</f>
        <v>7.3538583702776134E-2</v>
      </c>
      <c r="BG35" s="14">
        <f t="shared" si="22"/>
        <v>7.8749364634966415E-2</v>
      </c>
      <c r="BH35" s="14">
        <f t="shared" si="19"/>
        <v>6.7606716681815365E-2</v>
      </c>
      <c r="BI35" s="14">
        <f t="shared" si="19"/>
        <v>7.4647722966279681E-2</v>
      </c>
      <c r="BJ35" s="14">
        <f t="shared" si="19"/>
        <v>9.121269880685437E-2</v>
      </c>
      <c r="BK35" s="14">
        <f t="shared" si="18"/>
        <v>9.7900979239499947E-2</v>
      </c>
      <c r="BL35" s="14">
        <f t="shared" si="18"/>
        <v>9.8361327036327217E-2</v>
      </c>
      <c r="BM35" s="14">
        <f t="shared" si="18"/>
        <v>9.5356237659720081E-2</v>
      </c>
      <c r="BN35" s="14">
        <f t="shared" si="18"/>
        <v>7.6243198266287573E-2</v>
      </c>
      <c r="BO35" s="14">
        <f t="shared" si="18"/>
        <v>8.4836415499046205E-2</v>
      </c>
      <c r="BP35" s="14">
        <f t="shared" si="18"/>
        <v>8.7703924102137912E-2</v>
      </c>
      <c r="BR35" s="8" t="str">
        <f t="shared" ref="BR35:BS66" si="23">+A35</f>
        <v>NICARAGUA</v>
      </c>
      <c r="BS35" s="8">
        <f t="shared" si="23"/>
        <v>4328</v>
      </c>
      <c r="BT35" s="14">
        <f t="shared" si="15"/>
        <v>1.3661704121836591</v>
      </c>
      <c r="BU35" s="14">
        <f t="shared" si="15"/>
        <v>1.1408888817509566</v>
      </c>
      <c r="BV35" s="14">
        <f t="shared" si="15"/>
        <v>0.94134727494556536</v>
      </c>
      <c r="BW35" s="14">
        <f t="shared" si="14"/>
        <v>0.92222169080073046</v>
      </c>
      <c r="BX35" s="14">
        <f t="shared" si="14"/>
        <v>0.98541824207882323</v>
      </c>
      <c r="BY35" s="14">
        <f t="shared" si="14"/>
        <v>1.2107548567243496</v>
      </c>
      <c r="BZ35" s="14">
        <f t="shared" si="14"/>
        <v>1.0384306293071979</v>
      </c>
      <c r="CA35" s="14">
        <f t="shared" si="14"/>
        <v>0.91475419555059667</v>
      </c>
      <c r="CB35" s="14">
        <f t="shared" si="14"/>
        <v>0.82186358798362424</v>
      </c>
      <c r="CC35" s="14">
        <f t="shared" si="14"/>
        <v>0.83662762163431592</v>
      </c>
      <c r="CD35" s="14">
        <f t="shared" si="14"/>
        <v>0.88593566636909427</v>
      </c>
      <c r="CE35" s="14">
        <f t="shared" si="14"/>
        <v>0.74805371623914019</v>
      </c>
    </row>
    <row r="36" spans="1:83" x14ac:dyDescent="0.3">
      <c r="A36" s="8" t="s">
        <v>2</v>
      </c>
      <c r="B36" s="8">
        <v>4329</v>
      </c>
      <c r="C36" s="36">
        <v>49.877319444444403</v>
      </c>
      <c r="D36" s="36">
        <v>60.127473118279497</v>
      </c>
      <c r="E36" s="36">
        <v>76.821638888888799</v>
      </c>
      <c r="F36" s="36">
        <v>68.845994623655898</v>
      </c>
      <c r="G36" s="36">
        <v>69.905793010752603</v>
      </c>
      <c r="H36" s="36">
        <v>66.463020833333303</v>
      </c>
      <c r="I36" s="36">
        <v>83.8775403225806</v>
      </c>
      <c r="J36" s="36">
        <v>94.429319444444403</v>
      </c>
      <c r="K36" s="36">
        <v>100.61461021505301</v>
      </c>
      <c r="L36" s="36">
        <v>79.734930555555493</v>
      </c>
      <c r="M36" s="36">
        <v>84.759059139784895</v>
      </c>
      <c r="N36" s="36">
        <v>104.68071236559101</v>
      </c>
      <c r="O36" s="10">
        <v>71.216444444444406</v>
      </c>
      <c r="P36" s="10">
        <v>74.150591397849396</v>
      </c>
      <c r="Q36" s="10">
        <v>84.251027777777693</v>
      </c>
      <c r="R36" s="10">
        <v>67.826034946236504</v>
      </c>
      <c r="S36" s="10">
        <v>78.2118817204301</v>
      </c>
      <c r="T36" s="10">
        <v>125.26038690476101</v>
      </c>
      <c r="U36" s="10">
        <v>126.999932795698</v>
      </c>
      <c r="V36" s="10">
        <v>136.010625</v>
      </c>
      <c r="W36" s="10">
        <v>118.907661290322</v>
      </c>
      <c r="X36" s="10">
        <v>87.060097222222197</v>
      </c>
      <c r="Y36" s="10">
        <v>100.75926075268799</v>
      </c>
      <c r="Z36" s="10">
        <v>91.447325268817195</v>
      </c>
      <c r="AA36" s="9">
        <v>92.677611111111105</v>
      </c>
      <c r="AB36" s="9">
        <v>77.872473118279501</v>
      </c>
      <c r="AC36" s="9">
        <v>66.087736111111099</v>
      </c>
      <c r="AD36" s="9">
        <v>58.359744623655899</v>
      </c>
      <c r="AE36" s="9">
        <v>66.673225806451597</v>
      </c>
      <c r="AF36" s="9">
        <v>70.198850574712594</v>
      </c>
      <c r="AG36" s="9">
        <v>71.450564516129006</v>
      </c>
      <c r="AH36" s="9">
        <v>53.280805555555503</v>
      </c>
      <c r="AI36" s="9">
        <v>56.136706989247301</v>
      </c>
      <c r="AJ36" s="9">
        <v>51.753277777777697</v>
      </c>
      <c r="AK36" s="9">
        <v>59.100698924731098</v>
      </c>
      <c r="AL36" s="9">
        <v>57.072311827956902</v>
      </c>
      <c r="AM36" s="11"/>
      <c r="AN36" s="8" t="str">
        <f t="shared" si="13"/>
        <v>NICARAGUA</v>
      </c>
      <c r="AO36" s="8">
        <f t="shared" si="13"/>
        <v>4329</v>
      </c>
      <c r="AP36" s="12">
        <f t="shared" si="10"/>
        <v>78.989999999999995</v>
      </c>
      <c r="AQ36" s="12">
        <f t="shared" si="17"/>
        <v>65.58</v>
      </c>
      <c r="AR36" s="12">
        <f t="shared" si="17"/>
        <v>57.85</v>
      </c>
      <c r="AS36" s="12">
        <f t="shared" si="16"/>
        <v>48.73</v>
      </c>
      <c r="AT36" s="12">
        <f t="shared" si="16"/>
        <v>57.32</v>
      </c>
      <c r="AU36" s="12">
        <f t="shared" si="16"/>
        <v>86.71</v>
      </c>
      <c r="AV36" s="12">
        <f t="shared" si="16"/>
        <v>79.38</v>
      </c>
      <c r="AW36" s="12">
        <f t="shared" si="16"/>
        <v>70.37</v>
      </c>
      <c r="AX36" s="12">
        <f t="shared" si="16"/>
        <v>61.72</v>
      </c>
      <c r="AY36" s="12">
        <f t="shared" si="16"/>
        <v>49.89</v>
      </c>
      <c r="AZ36" s="12">
        <f t="shared" si="16"/>
        <v>58.79</v>
      </c>
      <c r="BA36" s="12">
        <f t="shared" si="16"/>
        <v>51.34</v>
      </c>
      <c r="BC36" s="8" t="str">
        <f t="shared" si="20"/>
        <v>NICARAGUA</v>
      </c>
      <c r="BD36" s="8">
        <f t="shared" si="20"/>
        <v>4329</v>
      </c>
      <c r="BE36" s="14">
        <f t="shared" si="21"/>
        <v>7.4151436279361438E-2</v>
      </c>
      <c r="BF36" s="14">
        <f t="shared" si="22"/>
        <v>7.3589212180677196E-2</v>
      </c>
      <c r="BG36" s="14">
        <f t="shared" si="22"/>
        <v>7.8795723383312949E-2</v>
      </c>
      <c r="BH36" s="14">
        <f t="shared" si="19"/>
        <v>6.76511819066688E-2</v>
      </c>
      <c r="BI36" s="14">
        <f t="shared" si="19"/>
        <v>7.4505081770667655E-2</v>
      </c>
      <c r="BJ36" s="14">
        <f t="shared" si="19"/>
        <v>9.0853659183455004E-2</v>
      </c>
      <c r="BK36" s="14">
        <f t="shared" si="18"/>
        <v>9.7931865258035336E-2</v>
      </c>
      <c r="BL36" s="14">
        <f t="shared" si="18"/>
        <v>9.8414959040973735E-2</v>
      </c>
      <c r="BM36" s="14">
        <f t="shared" si="18"/>
        <v>9.5618551261495405E-2</v>
      </c>
      <c r="BN36" s="14">
        <f t="shared" si="18"/>
        <v>7.5808422682247273E-2</v>
      </c>
      <c r="BO36" s="14">
        <f t="shared" si="18"/>
        <v>8.485163921756983E-2</v>
      </c>
      <c r="BP36" s="14">
        <f t="shared" si="18"/>
        <v>8.7828267835535143E-2</v>
      </c>
      <c r="BR36" s="8" t="str">
        <f t="shared" si="23"/>
        <v>NICARAGUA</v>
      </c>
      <c r="BS36" s="8">
        <f t="shared" si="23"/>
        <v>4329</v>
      </c>
      <c r="BT36" s="14">
        <f t="shared" si="15"/>
        <v>1.3645917567949195</v>
      </c>
      <c r="BU36" s="14">
        <f t="shared" si="15"/>
        <v>1.1417083486989836</v>
      </c>
      <c r="BV36" s="14">
        <f t="shared" si="15"/>
        <v>0.9405620921272676</v>
      </c>
      <c r="BW36" s="14">
        <f t="shared" si="14"/>
        <v>0.92280885051859551</v>
      </c>
      <c r="BX36" s="14">
        <f t="shared" si="14"/>
        <v>0.98564379433573235</v>
      </c>
      <c r="BY36" s="14">
        <f t="shared" si="14"/>
        <v>1.2225431244773164</v>
      </c>
      <c r="BZ36" s="14">
        <f t="shared" si="14"/>
        <v>1.038357240975208</v>
      </c>
      <c r="CA36" s="14">
        <f t="shared" si="14"/>
        <v>0.91604159555870435</v>
      </c>
      <c r="CB36" s="14">
        <f t="shared" si="14"/>
        <v>0.82695821690201532</v>
      </c>
      <c r="CC36" s="14">
        <f t="shared" si="14"/>
        <v>0.84316180393838092</v>
      </c>
      <c r="CD36" s="14">
        <f t="shared" si="14"/>
        <v>0.88766313978959399</v>
      </c>
      <c r="CE36" s="14">
        <f t="shared" si="14"/>
        <v>0.74884186240721373</v>
      </c>
    </row>
    <row r="37" spans="1:83" x14ac:dyDescent="0.3">
      <c r="A37" s="8" t="s">
        <v>2</v>
      </c>
      <c r="B37" s="8">
        <v>4330</v>
      </c>
      <c r="C37" s="36">
        <v>49.982458333333298</v>
      </c>
      <c r="D37" s="36">
        <v>60.551169354838699</v>
      </c>
      <c r="E37" s="36">
        <v>77.303430555555494</v>
      </c>
      <c r="F37" s="36">
        <v>69.037069892473099</v>
      </c>
      <c r="G37" s="36">
        <v>69.987432795698894</v>
      </c>
      <c r="H37" s="36">
        <v>67.470163690476099</v>
      </c>
      <c r="I37" s="36">
        <v>84.120067204300994</v>
      </c>
      <c r="J37" s="36">
        <v>95.018583333333297</v>
      </c>
      <c r="K37" s="36">
        <v>101.73786290322499</v>
      </c>
      <c r="L37" s="36">
        <v>80.597097222222203</v>
      </c>
      <c r="M37" s="36">
        <v>84.701478494623601</v>
      </c>
      <c r="N37" s="36">
        <v>104.405981182795</v>
      </c>
      <c r="O37" s="10">
        <v>71.003527777777705</v>
      </c>
      <c r="P37" s="10">
        <v>74.528750000000002</v>
      </c>
      <c r="Q37" s="10">
        <v>84.364819444444393</v>
      </c>
      <c r="R37" s="10">
        <v>67.562647849462294</v>
      </c>
      <c r="S37" s="10">
        <v>77.776733870967703</v>
      </c>
      <c r="T37" s="10">
        <v>124.839032738095</v>
      </c>
      <c r="U37" s="10">
        <v>126.50626344086</v>
      </c>
      <c r="V37" s="10">
        <v>135.45588888888801</v>
      </c>
      <c r="W37" s="10">
        <v>117.525994623655</v>
      </c>
      <c r="X37" s="10">
        <v>86.534166666666593</v>
      </c>
      <c r="Y37" s="10">
        <v>99.977002688172007</v>
      </c>
      <c r="Z37" s="10">
        <v>90.961061827956897</v>
      </c>
      <c r="AA37" s="9">
        <v>92.047986111111101</v>
      </c>
      <c r="AB37" s="9">
        <v>67.776319444444397</v>
      </c>
      <c r="AC37" s="9">
        <v>64.8820972222222</v>
      </c>
      <c r="AD37" s="9">
        <v>56.3805779569892</v>
      </c>
      <c r="AE37" s="9">
        <v>64.440470430107496</v>
      </c>
      <c r="AF37" s="9">
        <v>67.926824712643594</v>
      </c>
      <c r="AG37" s="9">
        <v>69.656330645161205</v>
      </c>
      <c r="AH37" s="9">
        <v>52.644847222222197</v>
      </c>
      <c r="AI37" s="9">
        <v>55.008306451612903</v>
      </c>
      <c r="AJ37" s="9">
        <v>51.173722222222203</v>
      </c>
      <c r="AK37" s="9">
        <v>57.775604838709597</v>
      </c>
      <c r="AL37" s="9">
        <v>55.964274193548299</v>
      </c>
      <c r="AM37" s="11"/>
      <c r="AN37" s="8" t="str">
        <f t="shared" si="13"/>
        <v>NICARAGUA</v>
      </c>
      <c r="AO37" s="8">
        <f t="shared" si="13"/>
        <v>4330</v>
      </c>
      <c r="AP37" s="12">
        <f t="shared" si="10"/>
        <v>76.53</v>
      </c>
      <c r="AQ37" s="12">
        <f t="shared" si="17"/>
        <v>57.4</v>
      </c>
      <c r="AR37" s="12">
        <f t="shared" si="17"/>
        <v>55.72</v>
      </c>
      <c r="AS37" s="12">
        <f t="shared" si="16"/>
        <v>46.26</v>
      </c>
      <c r="AT37" s="12">
        <f t="shared" si="16"/>
        <v>54.42</v>
      </c>
      <c r="AU37" s="12">
        <f t="shared" si="16"/>
        <v>82.38</v>
      </c>
      <c r="AV37" s="12">
        <f t="shared" si="16"/>
        <v>76.13</v>
      </c>
      <c r="AW37" s="12">
        <f t="shared" si="16"/>
        <v>67.91</v>
      </c>
      <c r="AX37" s="12">
        <f t="shared" si="16"/>
        <v>58.86</v>
      </c>
      <c r="AY37" s="12">
        <f t="shared" si="16"/>
        <v>48.06</v>
      </c>
      <c r="AZ37" s="12">
        <f t="shared" si="16"/>
        <v>56.36</v>
      </c>
      <c r="BA37" s="12">
        <f t="shared" si="16"/>
        <v>49.39</v>
      </c>
      <c r="BC37" s="8" t="str">
        <f t="shared" si="20"/>
        <v>NICARAGUA</v>
      </c>
      <c r="BD37" s="8">
        <f t="shared" si="20"/>
        <v>4330</v>
      </c>
      <c r="BE37" s="14">
        <f t="shared" si="21"/>
        <v>7.4549282787792367E-2</v>
      </c>
      <c r="BF37" s="14">
        <f t="shared" si="22"/>
        <v>7.0987678414692765E-2</v>
      </c>
      <c r="BG37" s="14">
        <f t="shared" si="22"/>
        <v>7.9279214129868422E-2</v>
      </c>
      <c r="BH37" s="14">
        <f t="shared" si="19"/>
        <v>6.7531682794347403E-2</v>
      </c>
      <c r="BI37" s="14">
        <f t="shared" si="19"/>
        <v>7.4259064574481393E-2</v>
      </c>
      <c r="BJ37" s="14">
        <f t="shared" si="19"/>
        <v>9.1067206461273614E-2</v>
      </c>
      <c r="BK37" s="14">
        <f t="shared" si="18"/>
        <v>9.8082344140169281E-2</v>
      </c>
      <c r="BL37" s="14">
        <f t="shared" si="18"/>
        <v>9.9075006618824568E-2</v>
      </c>
      <c r="BM37" s="14">
        <f t="shared" si="18"/>
        <v>9.5979025786196034E-2</v>
      </c>
      <c r="BN37" s="14">
        <f t="shared" si="18"/>
        <v>7.6393825706849716E-2</v>
      </c>
      <c r="BO37" s="14">
        <f t="shared" si="18"/>
        <v>8.4844581515940515E-2</v>
      </c>
      <c r="BP37" s="14">
        <f t="shared" si="18"/>
        <v>8.7951087069563935E-2</v>
      </c>
      <c r="BR37" s="8" t="str">
        <f t="shared" si="23"/>
        <v>NICARAGUA</v>
      </c>
      <c r="BS37" s="8">
        <f t="shared" si="23"/>
        <v>4330</v>
      </c>
      <c r="BT37" s="14">
        <f t="shared" si="15"/>
        <v>1.3584775167742846</v>
      </c>
      <c r="BU37" s="14">
        <f t="shared" si="15"/>
        <v>1.0701187324776844</v>
      </c>
      <c r="BV37" s="14">
        <f t="shared" si="15"/>
        <v>0.9302060914342094</v>
      </c>
      <c r="BW37" s="14">
        <f t="shared" si="14"/>
        <v>0.90656817662902489</v>
      </c>
      <c r="BX37" s="14">
        <f t="shared" si="14"/>
        <v>0.9699135825497498</v>
      </c>
      <c r="BY37" s="14">
        <f t="shared" si="14"/>
        <v>1.1972001446087424</v>
      </c>
      <c r="BZ37" s="14">
        <f t="shared" si="14"/>
        <v>1.0272465067512737</v>
      </c>
      <c r="CA37" s="14">
        <f t="shared" si="14"/>
        <v>0.90711098994632056</v>
      </c>
      <c r="CB37" s="14">
        <f t="shared" si="14"/>
        <v>0.81161833832605557</v>
      </c>
      <c r="CC37" s="14">
        <f t="shared" si="14"/>
        <v>0.83251685189529145</v>
      </c>
      <c r="CD37" s="14">
        <f t="shared" si="14"/>
        <v>0.87911718648755011</v>
      </c>
      <c r="CE37" s="14">
        <f t="shared" si="14"/>
        <v>0.74323995607621041</v>
      </c>
    </row>
    <row r="38" spans="1:83" x14ac:dyDescent="0.3">
      <c r="A38" s="8" t="s">
        <v>2</v>
      </c>
      <c r="B38" s="8">
        <v>4331</v>
      </c>
      <c r="C38" s="36">
        <v>49.9464166666666</v>
      </c>
      <c r="D38" s="36">
        <v>60.045201612903199</v>
      </c>
      <c r="E38" s="36">
        <v>76.813791666666603</v>
      </c>
      <c r="F38" s="36">
        <v>68.924637096774106</v>
      </c>
      <c r="G38" s="36">
        <v>69.987325268817202</v>
      </c>
      <c r="H38" s="36">
        <v>66.664092261904699</v>
      </c>
      <c r="I38" s="36">
        <v>84.399489247311806</v>
      </c>
      <c r="J38" s="36">
        <v>95.143736111111096</v>
      </c>
      <c r="K38" s="36">
        <v>101.331680107526</v>
      </c>
      <c r="L38" s="36">
        <v>80.178152777777697</v>
      </c>
      <c r="M38" s="36">
        <v>85.504623655913903</v>
      </c>
      <c r="N38" s="36">
        <v>105.603037634408</v>
      </c>
      <c r="O38" s="10">
        <v>71.905236111111094</v>
      </c>
      <c r="P38" s="10">
        <v>74.881276881720396</v>
      </c>
      <c r="Q38" s="10">
        <v>85.055861111111099</v>
      </c>
      <c r="R38" s="10">
        <v>68.479825268817194</v>
      </c>
      <c r="S38" s="10">
        <v>78.985228494623598</v>
      </c>
      <c r="T38" s="10">
        <v>126.597172619047</v>
      </c>
      <c r="U38" s="10">
        <v>128.40375</v>
      </c>
      <c r="V38" s="10">
        <v>137.962666666666</v>
      </c>
      <c r="W38" s="10">
        <v>120.880981182795</v>
      </c>
      <c r="X38" s="10">
        <v>88.457291666666606</v>
      </c>
      <c r="Y38" s="10">
        <v>102.14639784946201</v>
      </c>
      <c r="Z38" s="10">
        <v>92.731478494623602</v>
      </c>
      <c r="AA38" s="9">
        <v>94.019430555555502</v>
      </c>
      <c r="AB38" s="9">
        <v>79.048844086021504</v>
      </c>
      <c r="AC38" s="9">
        <v>67.056638888888799</v>
      </c>
      <c r="AD38" s="9">
        <v>59.1350268817204</v>
      </c>
      <c r="AE38" s="9">
        <v>67.496586021505294</v>
      </c>
      <c r="AF38" s="9">
        <v>70.954813218390797</v>
      </c>
      <c r="AG38" s="9">
        <v>72.321155913978401</v>
      </c>
      <c r="AH38" s="9">
        <v>53.781902777777702</v>
      </c>
      <c r="AI38" s="9">
        <v>56.811330645161199</v>
      </c>
      <c r="AJ38" s="9">
        <v>52.325000000000003</v>
      </c>
      <c r="AK38" s="9">
        <v>59.668642473118197</v>
      </c>
      <c r="AL38" s="9">
        <v>57.736612903225797</v>
      </c>
      <c r="AM38" s="11"/>
      <c r="AN38" s="8" t="str">
        <f t="shared" si="13"/>
        <v>NICARAGUA</v>
      </c>
      <c r="AO38" s="8">
        <f t="shared" si="13"/>
        <v>4331</v>
      </c>
      <c r="AP38" s="12">
        <f t="shared" si="10"/>
        <v>80.489999999999995</v>
      </c>
      <c r="AQ38" s="12">
        <f t="shared" si="17"/>
        <v>66.88</v>
      </c>
      <c r="AR38" s="12">
        <f t="shared" si="17"/>
        <v>58.9</v>
      </c>
      <c r="AS38" s="12">
        <f t="shared" si="16"/>
        <v>49.54</v>
      </c>
      <c r="AT38" s="12">
        <f t="shared" si="16"/>
        <v>58.26</v>
      </c>
      <c r="AU38" s="12">
        <f t="shared" si="16"/>
        <v>88.2</v>
      </c>
      <c r="AV38" s="12">
        <f t="shared" si="16"/>
        <v>80.67</v>
      </c>
      <c r="AW38" s="12">
        <f t="shared" si="16"/>
        <v>71.64</v>
      </c>
      <c r="AX38" s="12">
        <f t="shared" si="16"/>
        <v>62.97</v>
      </c>
      <c r="AY38" s="12">
        <f t="shared" si="16"/>
        <v>50.83</v>
      </c>
      <c r="AZ38" s="12">
        <f t="shared" si="16"/>
        <v>59.71</v>
      </c>
      <c r="BA38" s="12">
        <f t="shared" si="16"/>
        <v>52.16</v>
      </c>
      <c r="BC38" s="8" t="str">
        <f t="shared" si="20"/>
        <v>NICARAGUA</v>
      </c>
      <c r="BD38" s="8">
        <f t="shared" si="20"/>
        <v>4331</v>
      </c>
      <c r="BE38" s="14">
        <f t="shared" si="21"/>
        <v>7.4147204339990572E-2</v>
      </c>
      <c r="BF38" s="14">
        <f t="shared" si="22"/>
        <v>7.3496050152320858E-2</v>
      </c>
      <c r="BG38" s="14">
        <f t="shared" si="22"/>
        <v>7.8631395483359595E-2</v>
      </c>
      <c r="BH38" s="14">
        <f t="shared" si="19"/>
        <v>6.750720589841766E-2</v>
      </c>
      <c r="BI38" s="14">
        <f t="shared" si="19"/>
        <v>7.4352624228749442E-2</v>
      </c>
      <c r="BJ38" s="14">
        <f t="shared" si="19"/>
        <v>9.0752699389996416E-2</v>
      </c>
      <c r="BK38" s="14">
        <f t="shared" si="18"/>
        <v>9.7934269212406083E-2</v>
      </c>
      <c r="BL38" s="14">
        <f t="shared" si="18"/>
        <v>9.8540135558289083E-2</v>
      </c>
      <c r="BM38" s="14">
        <f t="shared" si="18"/>
        <v>9.5838908233270806E-2</v>
      </c>
      <c r="BN38" s="14">
        <f t="shared" si="18"/>
        <v>7.5895293488562915E-2</v>
      </c>
      <c r="BO38" s="14">
        <f t="shared" si="18"/>
        <v>8.4949134359023168E-2</v>
      </c>
      <c r="BP38" s="14">
        <f t="shared" si="18"/>
        <v>8.7955079655613416E-2</v>
      </c>
      <c r="BR38" s="8" t="str">
        <f t="shared" si="23"/>
        <v>NICARAGUA</v>
      </c>
      <c r="BS38" s="8">
        <f t="shared" si="23"/>
        <v>4331</v>
      </c>
      <c r="BT38" s="14">
        <f t="shared" si="15"/>
        <v>1.3735969579106813</v>
      </c>
      <c r="BU38" s="14">
        <f t="shared" si="15"/>
        <v>1.1513687219042497</v>
      </c>
      <c r="BV38" s="14">
        <f t="shared" si="15"/>
        <v>0.94784143021705425</v>
      </c>
      <c r="BW38" s="14">
        <f t="shared" si="14"/>
        <v>0.92854289901895681</v>
      </c>
      <c r="BX38" s="14">
        <f t="shared" si="14"/>
        <v>0.99155585125273171</v>
      </c>
      <c r="BY38" s="14">
        <f t="shared" si="14"/>
        <v>1.2297539995117392</v>
      </c>
      <c r="BZ38" s="14">
        <f t="shared" si="14"/>
        <v>1.0423065402659482</v>
      </c>
      <c r="CA38" s="14">
        <f t="shared" si="14"/>
        <v>0.91993702811128208</v>
      </c>
      <c r="CB38" s="14">
        <f t="shared" si="14"/>
        <v>0.83145064668650226</v>
      </c>
      <c r="CC38" s="14">
        <f t="shared" si="14"/>
        <v>0.84739384232525228</v>
      </c>
      <c r="CD38" s="14">
        <f t="shared" si="14"/>
        <v>0.88938919365310376</v>
      </c>
      <c r="CE38" s="14">
        <f t="shared" si="14"/>
        <v>0.75036762435687554</v>
      </c>
    </row>
    <row r="39" spans="1:83" x14ac:dyDescent="0.3">
      <c r="A39" s="8" t="s">
        <v>2</v>
      </c>
      <c r="B39" s="8">
        <v>4336</v>
      </c>
      <c r="C39" s="36">
        <v>50.096819444444399</v>
      </c>
      <c r="D39" s="36">
        <v>60.632338709677398</v>
      </c>
      <c r="E39" s="36">
        <v>77.530277777777698</v>
      </c>
      <c r="F39" s="36">
        <v>69.383669354838702</v>
      </c>
      <c r="G39" s="36">
        <v>70.363279569892399</v>
      </c>
      <c r="H39" s="36">
        <v>67.801741071428495</v>
      </c>
      <c r="I39" s="36">
        <v>84.636491935483804</v>
      </c>
      <c r="J39" s="36">
        <v>95.496277777777706</v>
      </c>
      <c r="K39" s="36">
        <v>102.020833333333</v>
      </c>
      <c r="L39" s="36">
        <v>80.840722222222198</v>
      </c>
      <c r="M39" s="36">
        <v>85.056962365591303</v>
      </c>
      <c r="N39" s="36">
        <v>104.874946236559</v>
      </c>
      <c r="O39" s="10">
        <v>71.283555555555495</v>
      </c>
      <c r="P39" s="10">
        <v>74.699072580645094</v>
      </c>
      <c r="Q39" s="10">
        <v>84.741333333333301</v>
      </c>
      <c r="R39" s="10">
        <v>68.021411290322504</v>
      </c>
      <c r="S39" s="10">
        <v>78.417580645161195</v>
      </c>
      <c r="T39" s="10">
        <v>125.730788690476</v>
      </c>
      <c r="U39" s="10">
        <v>127.51317204301</v>
      </c>
      <c r="V39" s="10">
        <v>136.44093055555501</v>
      </c>
      <c r="W39" s="10">
        <v>118.445268817204</v>
      </c>
      <c r="X39" s="10">
        <v>87.230861111111096</v>
      </c>
      <c r="Y39" s="10">
        <v>100.74275537634399</v>
      </c>
      <c r="Z39" s="10">
        <v>91.595604838709605</v>
      </c>
      <c r="AA39" s="9">
        <v>92.616263888888795</v>
      </c>
      <c r="AB39" s="9">
        <v>77.855940860215</v>
      </c>
      <c r="AC39" s="9">
        <v>65.909930555555505</v>
      </c>
      <c r="AD39" s="9">
        <v>58.260215053763403</v>
      </c>
      <c r="AE39" s="9">
        <v>66.742943548387004</v>
      </c>
      <c r="AF39" s="9">
        <v>70.418548850574695</v>
      </c>
      <c r="AG39" s="9">
        <v>71.767607526881704</v>
      </c>
      <c r="AH39" s="9">
        <v>53.823347222222203</v>
      </c>
      <c r="AI39" s="9">
        <v>56.169220430107501</v>
      </c>
      <c r="AJ39" s="9">
        <v>51.995694444444403</v>
      </c>
      <c r="AK39" s="9">
        <v>59.144919354838699</v>
      </c>
      <c r="AL39" s="9">
        <v>57.105739247311803</v>
      </c>
      <c r="AM39" s="11"/>
      <c r="AN39" s="8" t="str">
        <f t="shared" si="13"/>
        <v>NICARAGUA</v>
      </c>
      <c r="AO39" s="8">
        <f t="shared" si="13"/>
        <v>4336</v>
      </c>
      <c r="AP39" s="12">
        <f t="shared" si="10"/>
        <v>78.64</v>
      </c>
      <c r="AQ39" s="12">
        <f t="shared" si="17"/>
        <v>65.45</v>
      </c>
      <c r="AR39" s="12">
        <f t="shared" si="17"/>
        <v>57.63</v>
      </c>
      <c r="AS39" s="12">
        <f t="shared" si="16"/>
        <v>48.52</v>
      </c>
      <c r="AT39" s="12">
        <f t="shared" si="16"/>
        <v>57.19</v>
      </c>
      <c r="AU39" s="12">
        <f t="shared" si="16"/>
        <v>86.04</v>
      </c>
      <c r="AV39" s="12">
        <f t="shared" si="16"/>
        <v>79.319999999999993</v>
      </c>
      <c r="AW39" s="12">
        <f t="shared" si="16"/>
        <v>70.34</v>
      </c>
      <c r="AX39" s="12">
        <f t="shared" si="16"/>
        <v>61.07</v>
      </c>
      <c r="AY39" s="12">
        <f t="shared" si="16"/>
        <v>49.76</v>
      </c>
      <c r="AZ39" s="12">
        <f t="shared" si="16"/>
        <v>58.58</v>
      </c>
      <c r="BA39" s="12">
        <f t="shared" si="16"/>
        <v>51.24</v>
      </c>
      <c r="BC39" s="8" t="str">
        <f t="shared" si="20"/>
        <v>NICARAGUA</v>
      </c>
      <c r="BD39" s="8">
        <f t="shared" si="20"/>
        <v>4336</v>
      </c>
      <c r="BE39" s="14">
        <f t="shared" si="21"/>
        <v>7.3908999335501518E-2</v>
      </c>
      <c r="BF39" s="14">
        <f t="shared" si="22"/>
        <v>7.3629492267925159E-2</v>
      </c>
      <c r="BG39" s="14">
        <f t="shared" si="22"/>
        <v>7.8808104178551303E-2</v>
      </c>
      <c r="BH39" s="14">
        <f t="shared" si="19"/>
        <v>6.7577819375477133E-2</v>
      </c>
      <c r="BI39" s="14">
        <f t="shared" si="19"/>
        <v>7.443644326305339E-2</v>
      </c>
      <c r="BJ39" s="14">
        <f t="shared" si="19"/>
        <v>9.1161992987673801E-2</v>
      </c>
      <c r="BK39" s="14">
        <f t="shared" si="18"/>
        <v>9.8057808477653399E-2</v>
      </c>
      <c r="BL39" s="14">
        <f t="shared" si="18"/>
        <v>9.8694431932803015E-2</v>
      </c>
      <c r="BM39" s="14">
        <f t="shared" si="18"/>
        <v>9.5542808424224759E-2</v>
      </c>
      <c r="BN39" s="14">
        <f t="shared" si="18"/>
        <v>7.600564369372402E-2</v>
      </c>
      <c r="BO39" s="14">
        <f t="shared" si="18"/>
        <v>8.4597651226755402E-2</v>
      </c>
      <c r="BP39" s="14">
        <f t="shared" si="18"/>
        <v>8.7578804836656934E-2</v>
      </c>
      <c r="BR39" s="8" t="str">
        <f t="shared" si="23"/>
        <v>NICARAGUA</v>
      </c>
      <c r="BS39" s="8">
        <f t="shared" si="23"/>
        <v>4336</v>
      </c>
      <c r="BT39" s="14">
        <f t="shared" si="15"/>
        <v>1.361090642449629</v>
      </c>
      <c r="BU39" s="14">
        <f t="shared" si="15"/>
        <v>1.1371308301442111</v>
      </c>
      <c r="BV39" s="14">
        <f t="shared" si="15"/>
        <v>0.93539368674280687</v>
      </c>
      <c r="BW39" s="14">
        <f t="shared" si="14"/>
        <v>0.91843224121584999</v>
      </c>
      <c r="BX39" s="14">
        <f t="shared" si="14"/>
        <v>0.98279479445660112</v>
      </c>
      <c r="BY39" s="14">
        <f t="shared" si="14"/>
        <v>1.2072314081253008</v>
      </c>
      <c r="BZ39" s="14">
        <f t="shared" si="14"/>
        <v>1.0347115405357967</v>
      </c>
      <c r="CA39" s="14">
        <f t="shared" si="14"/>
        <v>0.91161873797045012</v>
      </c>
      <c r="CB39" s="14">
        <f t="shared" si="14"/>
        <v>0.81760594103314688</v>
      </c>
      <c r="CC39" s="14">
        <f t="shared" si="14"/>
        <v>0.8375579912407709</v>
      </c>
      <c r="CD39" s="14">
        <f t="shared" si="14"/>
        <v>0.88575185900624476</v>
      </c>
      <c r="CE39" s="14">
        <f t="shared" si="14"/>
        <v>0.74841714688855476</v>
      </c>
    </row>
    <row r="40" spans="1:83" x14ac:dyDescent="0.3">
      <c r="A40" s="8" t="s">
        <v>2</v>
      </c>
      <c r="B40" s="8">
        <v>4341</v>
      </c>
      <c r="C40" s="36">
        <v>49.301597222222199</v>
      </c>
      <c r="D40" s="36">
        <v>59.564758064516099</v>
      </c>
      <c r="E40" s="36">
        <v>75.790125000000003</v>
      </c>
      <c r="F40" s="36">
        <v>67.893413978494607</v>
      </c>
      <c r="G40" s="36">
        <v>68.922956989247297</v>
      </c>
      <c r="H40" s="36">
        <v>64.968426626323705</v>
      </c>
      <c r="I40" s="36">
        <v>82.552661290322504</v>
      </c>
      <c r="J40" s="36">
        <v>93.125861111111107</v>
      </c>
      <c r="K40" s="36">
        <v>98.954462365591297</v>
      </c>
      <c r="L40" s="36">
        <v>79.140888888888796</v>
      </c>
      <c r="M40" s="36">
        <v>83.115362903225801</v>
      </c>
      <c r="N40" s="36">
        <v>102.533669354838</v>
      </c>
      <c r="O40" s="10">
        <v>69.879833333333295</v>
      </c>
      <c r="P40" s="10">
        <v>73.196599462365498</v>
      </c>
      <c r="Q40" s="10">
        <v>82.979888888888794</v>
      </c>
      <c r="R40" s="10">
        <v>66.407956989247296</v>
      </c>
      <c r="S40" s="10">
        <v>76.451868279569794</v>
      </c>
      <c r="T40" s="10">
        <v>121.904494047619</v>
      </c>
      <c r="U40" s="10">
        <v>123.406612903225</v>
      </c>
      <c r="V40" s="10">
        <v>131.48144444444401</v>
      </c>
      <c r="W40" s="10">
        <v>114.820860215053</v>
      </c>
      <c r="X40" s="10">
        <v>84.955666666666602</v>
      </c>
      <c r="Y40" s="10">
        <v>98.120282258064506</v>
      </c>
      <c r="Z40" s="10">
        <v>89.101303763440797</v>
      </c>
      <c r="AA40" s="9">
        <v>89.753263888888796</v>
      </c>
      <c r="AB40" s="9">
        <v>75.648440860215004</v>
      </c>
      <c r="AC40" s="9">
        <v>64.223569444444394</v>
      </c>
      <c r="AD40" s="9">
        <v>56.657110215053699</v>
      </c>
      <c r="AE40" s="9">
        <v>64.659946236559094</v>
      </c>
      <c r="AF40" s="9">
        <v>68.242686781609095</v>
      </c>
      <c r="AG40" s="9">
        <v>68.967647849462296</v>
      </c>
      <c r="AH40" s="9">
        <v>51.765041666666598</v>
      </c>
      <c r="AI40" s="9">
        <v>54.495685483870901</v>
      </c>
      <c r="AJ40" s="9">
        <v>50.690138888888796</v>
      </c>
      <c r="AK40" s="9">
        <v>57.9004032258064</v>
      </c>
      <c r="AL40" s="9">
        <v>55.848669354838698</v>
      </c>
      <c r="AM40" s="11"/>
      <c r="AN40" s="8" t="str">
        <f t="shared" si="13"/>
        <v>NICARAGUA</v>
      </c>
      <c r="AO40" s="8">
        <f t="shared" si="13"/>
        <v>4341</v>
      </c>
      <c r="AP40" s="12">
        <f t="shared" si="10"/>
        <v>76.02</v>
      </c>
      <c r="AQ40" s="12">
        <f t="shared" si="17"/>
        <v>63.49</v>
      </c>
      <c r="AR40" s="12">
        <f t="shared" si="17"/>
        <v>56.12</v>
      </c>
      <c r="AS40" s="12">
        <f t="shared" si="16"/>
        <v>47.09</v>
      </c>
      <c r="AT40" s="12">
        <f t="shared" si="16"/>
        <v>55.29</v>
      </c>
      <c r="AU40" s="12">
        <f t="shared" si="16"/>
        <v>83.69</v>
      </c>
      <c r="AV40" s="12">
        <f t="shared" si="16"/>
        <v>76.03</v>
      </c>
      <c r="AW40" s="12">
        <f t="shared" si="16"/>
        <v>67.2</v>
      </c>
      <c r="AX40" s="12">
        <f t="shared" si="16"/>
        <v>59.06</v>
      </c>
      <c r="AY40" s="12">
        <f t="shared" si="16"/>
        <v>48.3</v>
      </c>
      <c r="AZ40" s="12">
        <f t="shared" si="16"/>
        <v>57.02</v>
      </c>
      <c r="BA40" s="12">
        <f t="shared" si="16"/>
        <v>49.85</v>
      </c>
      <c r="BC40" s="8" t="str">
        <f t="shared" si="20"/>
        <v>NICARAGUA</v>
      </c>
      <c r="BD40" s="8">
        <f t="shared" si="20"/>
        <v>4341</v>
      </c>
      <c r="BE40" s="14">
        <f t="shared" si="21"/>
        <v>7.4158069281037159E-2</v>
      </c>
      <c r="BF40" s="14">
        <f t="shared" si="22"/>
        <v>7.3971765717190885E-2</v>
      </c>
      <c r="BG40" s="14">
        <f t="shared" si="22"/>
        <v>7.9148049805855408E-2</v>
      </c>
      <c r="BH40" s="14">
        <f t="shared" si="19"/>
        <v>6.7777696351530678E-2</v>
      </c>
      <c r="BI40" s="14">
        <f t="shared" si="19"/>
        <v>7.4548524256052143E-2</v>
      </c>
      <c r="BJ40" s="14">
        <f t="shared" si="19"/>
        <v>9.0549254840934137E-2</v>
      </c>
      <c r="BK40" s="14">
        <f t="shared" si="18"/>
        <v>9.7580967997198786E-2</v>
      </c>
      <c r="BL40" s="14">
        <f t="shared" si="18"/>
        <v>9.8093998831381535E-2</v>
      </c>
      <c r="BM40" s="14">
        <f t="shared" si="18"/>
        <v>9.5218556473070259E-2</v>
      </c>
      <c r="BN40" s="14">
        <f t="shared" si="18"/>
        <v>7.6235144237815189E-2</v>
      </c>
      <c r="BO40" s="14">
        <f t="shared" si="18"/>
        <v>8.4877562776435905E-2</v>
      </c>
      <c r="BP40" s="14">
        <f t="shared" si="18"/>
        <v>8.7840409431497818E-2</v>
      </c>
      <c r="BR40" s="8" t="str">
        <f t="shared" si="23"/>
        <v>NICARAGUA</v>
      </c>
      <c r="BS40" s="8">
        <f t="shared" si="23"/>
        <v>4341</v>
      </c>
      <c r="BT40" s="14">
        <f t="shared" si="15"/>
        <v>1.3508946393668544</v>
      </c>
      <c r="BU40" s="14">
        <f t="shared" si="15"/>
        <v>1.1311770767283118</v>
      </c>
      <c r="BV40" s="14">
        <f t="shared" si="15"/>
        <v>0.93441480193997983</v>
      </c>
      <c r="BW40" s="14">
        <f t="shared" si="14"/>
        <v>0.91564412168128939</v>
      </c>
      <c r="BX40" s="14">
        <f t="shared" si="14"/>
        <v>0.97749840545639943</v>
      </c>
      <c r="BY40" s="14">
        <f t="shared" si="14"/>
        <v>1.2180848540750484</v>
      </c>
      <c r="BZ40" s="14">
        <f t="shared" si="14"/>
        <v>1.0268743051415417</v>
      </c>
      <c r="CA40" s="14">
        <f t="shared" si="14"/>
        <v>0.90278714446287134</v>
      </c>
      <c r="CB40" s="14">
        <f t="shared" si="14"/>
        <v>0.81747762444021166</v>
      </c>
      <c r="CC40" s="14">
        <f t="shared" si="14"/>
        <v>0.83506976297954605</v>
      </c>
      <c r="CD40" s="14">
        <f t="shared" si="14"/>
        <v>0.88531370633314665</v>
      </c>
      <c r="CE40" s="14">
        <f t="shared" si="14"/>
        <v>0.74789762542584326</v>
      </c>
    </row>
    <row r="41" spans="1:83" x14ac:dyDescent="0.3">
      <c r="A41" s="8" t="s">
        <v>2</v>
      </c>
      <c r="B41" s="8">
        <v>4342</v>
      </c>
      <c r="C41" s="36">
        <v>49.141847222222196</v>
      </c>
      <c r="D41" s="36">
        <v>59.564690860215002</v>
      </c>
      <c r="E41" s="36">
        <v>76.076944444444393</v>
      </c>
      <c r="F41" s="36">
        <v>68.284206989247295</v>
      </c>
      <c r="G41" s="36">
        <v>69.379973118279494</v>
      </c>
      <c r="H41" s="36">
        <v>66.855312499999997</v>
      </c>
      <c r="I41" s="36">
        <v>83.225994623655893</v>
      </c>
      <c r="J41" s="36">
        <v>93.791222222222203</v>
      </c>
      <c r="K41" s="36">
        <v>100.173924731182</v>
      </c>
      <c r="L41" s="36">
        <v>79.894055555555497</v>
      </c>
      <c r="M41" s="36">
        <v>84.112889784946205</v>
      </c>
      <c r="N41" s="36">
        <v>103.602405913978</v>
      </c>
      <c r="O41" s="10">
        <v>70.418736111111102</v>
      </c>
      <c r="P41" s="10">
        <v>73.780026881720403</v>
      </c>
      <c r="Q41" s="10">
        <v>83.922124999999994</v>
      </c>
      <c r="R41" s="10">
        <v>67.389556451612904</v>
      </c>
      <c r="S41" s="10">
        <v>77.7024865591397</v>
      </c>
      <c r="T41" s="10">
        <v>124.487098214285</v>
      </c>
      <c r="U41" s="10">
        <v>126.157728494623</v>
      </c>
      <c r="V41" s="10">
        <v>134.51594444444399</v>
      </c>
      <c r="W41" s="10">
        <v>116.797110215053</v>
      </c>
      <c r="X41" s="10">
        <v>86.204930555555507</v>
      </c>
      <c r="Y41" s="10">
        <v>99.556760752688106</v>
      </c>
      <c r="Z41" s="10">
        <v>90.270174731182706</v>
      </c>
      <c r="AA41" s="9">
        <v>91.239541666666597</v>
      </c>
      <c r="AB41" s="9">
        <v>76.655161290322496</v>
      </c>
      <c r="AC41" s="9">
        <v>65.035888888888806</v>
      </c>
      <c r="AD41" s="9">
        <v>57.600080645161199</v>
      </c>
      <c r="AE41" s="9">
        <v>65.933602150537595</v>
      </c>
      <c r="AF41" s="9">
        <v>69.562658045977003</v>
      </c>
      <c r="AG41" s="9">
        <v>70.752486559139697</v>
      </c>
      <c r="AH41" s="9">
        <v>53.127805555555497</v>
      </c>
      <c r="AI41" s="9">
        <v>55.5049462365591</v>
      </c>
      <c r="AJ41" s="9">
        <v>51.497666666666603</v>
      </c>
      <c r="AK41" s="9">
        <v>58.592903225806403</v>
      </c>
      <c r="AL41" s="9">
        <v>56.447110215053698</v>
      </c>
      <c r="AM41" s="11"/>
      <c r="AN41" s="8" t="str">
        <f t="shared" si="13"/>
        <v>NICARAGUA</v>
      </c>
      <c r="AO41" s="8">
        <f t="shared" si="13"/>
        <v>4342</v>
      </c>
      <c r="AP41" s="12">
        <f t="shared" si="10"/>
        <v>77.7</v>
      </c>
      <c r="AQ41" s="12">
        <f t="shared" si="17"/>
        <v>64.61</v>
      </c>
      <c r="AR41" s="12">
        <f t="shared" si="17"/>
        <v>57.09</v>
      </c>
      <c r="AS41" s="12">
        <f t="shared" si="16"/>
        <v>48.08</v>
      </c>
      <c r="AT41" s="12">
        <f t="shared" si="16"/>
        <v>56.64</v>
      </c>
      <c r="AU41" s="12">
        <f t="shared" si="16"/>
        <v>85.32</v>
      </c>
      <c r="AV41" s="12">
        <f t="shared" si="16"/>
        <v>78.58</v>
      </c>
      <c r="AW41" s="12">
        <f t="shared" si="16"/>
        <v>69.540000000000006</v>
      </c>
      <c r="AX41" s="12">
        <f t="shared" si="16"/>
        <v>60.4</v>
      </c>
      <c r="AY41" s="12">
        <f t="shared" si="16"/>
        <v>49.27</v>
      </c>
      <c r="AZ41" s="12">
        <f t="shared" si="16"/>
        <v>57.99</v>
      </c>
      <c r="BA41" s="12">
        <f t="shared" si="16"/>
        <v>50.6</v>
      </c>
      <c r="BC41" s="8" t="str">
        <f t="shared" si="20"/>
        <v>NICARAGUA</v>
      </c>
      <c r="BD41" s="8">
        <f t="shared" si="20"/>
        <v>4342</v>
      </c>
      <c r="BE41" s="14">
        <f t="shared" si="21"/>
        <v>7.3777122239902293E-2</v>
      </c>
      <c r="BF41" s="14">
        <f t="shared" si="22"/>
        <v>7.3497047241919772E-2</v>
      </c>
      <c r="BG41" s="14">
        <f t="shared" si="22"/>
        <v>7.8759116623909262E-2</v>
      </c>
      <c r="BH41" s="14">
        <f t="shared" si="19"/>
        <v>6.7643166819328152E-2</v>
      </c>
      <c r="BI41" s="14">
        <f t="shared" si="19"/>
        <v>7.4552669418691098E-2</v>
      </c>
      <c r="BJ41" s="14">
        <f t="shared" si="19"/>
        <v>9.1313158144170806E-2</v>
      </c>
      <c r="BK41" s="14">
        <f t="shared" si="18"/>
        <v>9.8043790937950459E-2</v>
      </c>
      <c r="BL41" s="14">
        <f t="shared" si="18"/>
        <v>9.849833982888942E-2</v>
      </c>
      <c r="BM41" s="14">
        <f t="shared" si="18"/>
        <v>9.5362817129071104E-2</v>
      </c>
      <c r="BN41" s="14">
        <f t="shared" si="18"/>
        <v>7.6155812768041203E-2</v>
      </c>
      <c r="BO41" s="14">
        <f t="shared" si="18"/>
        <v>8.4788536264654851E-2</v>
      </c>
      <c r="BP41" s="14">
        <f t="shared" si="18"/>
        <v>8.7608422583471443E-2</v>
      </c>
      <c r="BR41" s="8" t="str">
        <f t="shared" si="23"/>
        <v>NICARAGUA</v>
      </c>
      <c r="BS41" s="8">
        <f t="shared" si="23"/>
        <v>4342</v>
      </c>
      <c r="BT41" s="14">
        <f t="shared" si="15"/>
        <v>1.3643201178384559</v>
      </c>
      <c r="BU41" s="14">
        <f t="shared" si="15"/>
        <v>1.1388113717844028</v>
      </c>
      <c r="BV41" s="14">
        <f t="shared" si="15"/>
        <v>0.93903843867898518</v>
      </c>
      <c r="BW41" s="14">
        <f t="shared" si="14"/>
        <v>0.920815588390267</v>
      </c>
      <c r="BX41" s="14">
        <f t="shared" si="14"/>
        <v>0.98424735599710667</v>
      </c>
      <c r="BY41" s="14">
        <f t="shared" si="14"/>
        <v>1.2104158026879888</v>
      </c>
      <c r="BZ41" s="14">
        <f t="shared" si="14"/>
        <v>1.0383354352298704</v>
      </c>
      <c r="CA41" s="14">
        <f t="shared" si="14"/>
        <v>0.91458078318890734</v>
      </c>
      <c r="CB41" s="14">
        <f t="shared" si="14"/>
        <v>0.82058428849842546</v>
      </c>
      <c r="CC41" s="14">
        <f t="shared" si="14"/>
        <v>0.8381885510916921</v>
      </c>
      <c r="CD41" s="14">
        <f t="shared" si="14"/>
        <v>0.88607325610566512</v>
      </c>
      <c r="CE41" s="14">
        <f t="shared" si="14"/>
        <v>0.7483132294596484</v>
      </c>
    </row>
    <row r="42" spans="1:83" x14ac:dyDescent="0.3">
      <c r="A42" s="8" t="s">
        <v>2</v>
      </c>
      <c r="B42" s="8">
        <v>4357</v>
      </c>
      <c r="C42" s="36">
        <v>50.080305555555498</v>
      </c>
      <c r="D42" s="36">
        <v>60.592876344086001</v>
      </c>
      <c r="E42" s="36">
        <v>77.415069444444399</v>
      </c>
      <c r="F42" s="36">
        <v>69.270524193548297</v>
      </c>
      <c r="G42" s="36">
        <v>70.277096774193495</v>
      </c>
      <c r="H42" s="36">
        <v>67.602038690476107</v>
      </c>
      <c r="I42" s="36">
        <v>84.475510752688095</v>
      </c>
      <c r="J42" s="36">
        <v>95.257458333333304</v>
      </c>
      <c r="K42" s="36">
        <v>101.791868279569</v>
      </c>
      <c r="L42" s="36">
        <v>80.674111111111102</v>
      </c>
      <c r="M42" s="36">
        <v>84.943051075268798</v>
      </c>
      <c r="N42" s="36">
        <v>104.752419354838</v>
      </c>
      <c r="O42" s="10">
        <v>71.228624999999994</v>
      </c>
      <c r="P42" s="10">
        <v>74.506975806451607</v>
      </c>
      <c r="Q42" s="10">
        <v>84.549000000000007</v>
      </c>
      <c r="R42" s="10">
        <v>67.867768817204293</v>
      </c>
      <c r="S42" s="10">
        <v>78.288024193548296</v>
      </c>
      <c r="T42" s="10">
        <v>125.429389880952</v>
      </c>
      <c r="U42" s="10">
        <v>127.120806451612</v>
      </c>
      <c r="V42" s="10">
        <v>135.92959722222199</v>
      </c>
      <c r="W42" s="10">
        <v>118.118064516129</v>
      </c>
      <c r="X42" s="10">
        <v>86.934250000000006</v>
      </c>
      <c r="Y42" s="10">
        <v>100.449973118279</v>
      </c>
      <c r="Z42" s="10">
        <v>91.260188172043001</v>
      </c>
      <c r="AA42" s="9">
        <v>92.329916666666605</v>
      </c>
      <c r="AB42" s="9">
        <v>77.608642473118195</v>
      </c>
      <c r="AC42" s="9">
        <v>65.673513888888806</v>
      </c>
      <c r="AD42" s="9">
        <v>58.041720430107503</v>
      </c>
      <c r="AE42" s="9">
        <v>66.423319892473103</v>
      </c>
      <c r="AF42" s="9">
        <v>70.042571839080395</v>
      </c>
      <c r="AG42" s="9">
        <v>71.365981182795593</v>
      </c>
      <c r="AH42" s="9">
        <v>53.548986111111098</v>
      </c>
      <c r="AI42" s="9">
        <v>55.989435483870899</v>
      </c>
      <c r="AJ42" s="9">
        <v>51.8480833333333</v>
      </c>
      <c r="AK42" s="9">
        <v>59.008064516128997</v>
      </c>
      <c r="AL42" s="9">
        <v>56.939475806451597</v>
      </c>
      <c r="AM42" s="11"/>
      <c r="AN42" s="8" t="str">
        <f t="shared" si="13"/>
        <v>NICARAGUA</v>
      </c>
      <c r="AO42" s="8">
        <f t="shared" si="13"/>
        <v>4357</v>
      </c>
      <c r="AP42" s="12">
        <f t="shared" si="10"/>
        <v>78.319999999999993</v>
      </c>
      <c r="AQ42" s="12">
        <f t="shared" si="17"/>
        <v>65.150000000000006</v>
      </c>
      <c r="AR42" s="12">
        <f t="shared" si="17"/>
        <v>57.37</v>
      </c>
      <c r="AS42" s="12">
        <f t="shared" si="16"/>
        <v>48.29</v>
      </c>
      <c r="AT42" s="12">
        <f t="shared" si="16"/>
        <v>56.89</v>
      </c>
      <c r="AU42" s="12">
        <f t="shared" si="16"/>
        <v>85.63</v>
      </c>
      <c r="AV42" s="12">
        <f t="shared" si="16"/>
        <v>78.84</v>
      </c>
      <c r="AW42" s="12">
        <f t="shared" si="16"/>
        <v>69.91</v>
      </c>
      <c r="AX42" s="12">
        <f t="shared" si="16"/>
        <v>60.8</v>
      </c>
      <c r="AY42" s="12">
        <f t="shared" si="16"/>
        <v>49.54</v>
      </c>
      <c r="AZ42" s="12">
        <f t="shared" si="16"/>
        <v>58.33</v>
      </c>
      <c r="BA42" s="12">
        <f t="shared" si="16"/>
        <v>51</v>
      </c>
      <c r="BC42" s="8" t="str">
        <f t="shared" si="20"/>
        <v>NICARAGUA</v>
      </c>
      <c r="BD42" s="8">
        <f t="shared" si="20"/>
        <v>4357</v>
      </c>
      <c r="BE42" s="14">
        <f t="shared" si="21"/>
        <v>7.3984028129887913E-2</v>
      </c>
      <c r="BF42" s="14">
        <f t="shared" si="22"/>
        <v>7.3661843125999327E-2</v>
      </c>
      <c r="BG42" s="14">
        <f t="shared" si="22"/>
        <v>7.8831849112323896E-2</v>
      </c>
      <c r="BH42" s="14">
        <f t="shared" si="19"/>
        <v>6.7591656632466912E-2</v>
      </c>
      <c r="BI42" s="14">
        <f t="shared" si="19"/>
        <v>7.4451398062722829E-2</v>
      </c>
      <c r="BJ42" s="14">
        <f t="shared" si="19"/>
        <v>9.1103628856263053E-2</v>
      </c>
      <c r="BK42" s="14">
        <f t="shared" si="18"/>
        <v>9.7991029795217205E-2</v>
      </c>
      <c r="BL42" s="14">
        <f t="shared" si="18"/>
        <v>9.8605284526494891E-2</v>
      </c>
      <c r="BM42" s="14">
        <f t="shared" si="18"/>
        <v>9.5545107499020066E-2</v>
      </c>
      <c r="BN42" s="14">
        <f t="shared" si="18"/>
        <v>7.599868642885145E-2</v>
      </c>
      <c r="BO42" s="14">
        <f t="shared" si="18"/>
        <v>8.463712127815276E-2</v>
      </c>
      <c r="BP42" s="14">
        <f t="shared" si="18"/>
        <v>8.7598366552599588E-2</v>
      </c>
      <c r="BR42" s="8" t="str">
        <f t="shared" si="23"/>
        <v>NICARAGUA</v>
      </c>
      <c r="BS42" s="8">
        <f t="shared" si="23"/>
        <v>4357</v>
      </c>
      <c r="BT42" s="14">
        <f t="shared" si="15"/>
        <v>1.3592677504709303</v>
      </c>
      <c r="BU42" s="14">
        <f t="shared" si="15"/>
        <v>1.1356309035734824</v>
      </c>
      <c r="BV42" s="14">
        <f t="shared" si="15"/>
        <v>0.93445131403401904</v>
      </c>
      <c r="BW42" s="14">
        <f t="shared" si="14"/>
        <v>0.91748367737576209</v>
      </c>
      <c r="BX42" s="14">
        <f t="shared" si="14"/>
        <v>0.98121930778144095</v>
      </c>
      <c r="BY42" s="14">
        <f t="shared" si="14"/>
        <v>1.2069153596091033</v>
      </c>
      <c r="BZ42" s="14">
        <f t="shared" si="14"/>
        <v>1.03311359799123</v>
      </c>
      <c r="CA42" s="14">
        <f t="shared" si="14"/>
        <v>0.91045856403989867</v>
      </c>
      <c r="CB42" s="14">
        <f t="shared" si="14"/>
        <v>0.81720024502983568</v>
      </c>
      <c r="CC42" s="14">
        <f t="shared" si="14"/>
        <v>0.83700178952956161</v>
      </c>
      <c r="CD42" s="14">
        <f t="shared" si="14"/>
        <v>0.88499701135734365</v>
      </c>
      <c r="CE42" s="14">
        <f t="shared" si="14"/>
        <v>0.74756172601549231</v>
      </c>
    </row>
    <row r="43" spans="1:83" x14ac:dyDescent="0.3">
      <c r="A43" s="8" t="s">
        <v>2</v>
      </c>
      <c r="B43" s="8">
        <v>4402</v>
      </c>
      <c r="C43" s="36">
        <v>49.693111111111101</v>
      </c>
      <c r="D43" s="36">
        <v>60.192204301075201</v>
      </c>
      <c r="E43" s="36">
        <v>76.751069444444397</v>
      </c>
      <c r="F43" s="36">
        <v>68.761922043010699</v>
      </c>
      <c r="G43" s="36">
        <v>69.7715860215053</v>
      </c>
      <c r="H43" s="36">
        <v>67.665922619047606</v>
      </c>
      <c r="I43" s="36">
        <v>83.6974059139784</v>
      </c>
      <c r="J43" s="36">
        <v>94.345222222222205</v>
      </c>
      <c r="K43" s="36">
        <v>100.66948924731101</v>
      </c>
      <c r="L43" s="36">
        <v>80.411958333333303</v>
      </c>
      <c r="M43" s="36">
        <v>84.293198924731101</v>
      </c>
      <c r="N43" s="36">
        <v>103.81435483870899</v>
      </c>
      <c r="O43" s="10">
        <v>70.653750000000002</v>
      </c>
      <c r="P43" s="10">
        <v>74.096666666666593</v>
      </c>
      <c r="Q43" s="10">
        <v>84.065222222222204</v>
      </c>
      <c r="R43" s="10">
        <v>67.337002688172007</v>
      </c>
      <c r="S43" s="10">
        <v>77.553293010752597</v>
      </c>
      <c r="T43" s="10">
        <v>123.760401785714</v>
      </c>
      <c r="U43" s="10">
        <v>125.310094086021</v>
      </c>
      <c r="V43" s="10">
        <v>133.23844444444401</v>
      </c>
      <c r="W43" s="10">
        <v>116.19254032258</v>
      </c>
      <c r="X43" s="10">
        <v>86.009708333333293</v>
      </c>
      <c r="Y43" s="10">
        <v>99.293427419354799</v>
      </c>
      <c r="Z43" s="10">
        <v>90.079973118279497</v>
      </c>
      <c r="AA43" s="9">
        <v>90.7741388888888</v>
      </c>
      <c r="AB43" s="9">
        <v>76.313857526881705</v>
      </c>
      <c r="AC43" s="9">
        <v>64.771763888888799</v>
      </c>
      <c r="AD43" s="9">
        <v>57.298830645161203</v>
      </c>
      <c r="AE43" s="9">
        <v>65.451088709677407</v>
      </c>
      <c r="AF43" s="9">
        <v>69.060474137930996</v>
      </c>
      <c r="AG43" s="9">
        <v>69.968844086021505</v>
      </c>
      <c r="AH43" s="9">
        <v>52.568583333333301</v>
      </c>
      <c r="AI43" s="9">
        <v>55.084811827956898</v>
      </c>
      <c r="AJ43" s="9">
        <v>51.224097222222198</v>
      </c>
      <c r="AK43" s="9">
        <v>58.472862903225803</v>
      </c>
      <c r="AL43" s="9">
        <v>56.195524193548302</v>
      </c>
      <c r="AM43" s="11"/>
      <c r="AN43" s="8" t="str">
        <f t="shared" si="13"/>
        <v>NICARAGUA</v>
      </c>
      <c r="AO43" s="8">
        <f t="shared" si="13"/>
        <v>4402</v>
      </c>
      <c r="AP43" s="12">
        <f t="shared" si="10"/>
        <v>76.77</v>
      </c>
      <c r="AQ43" s="12">
        <f t="shared" si="17"/>
        <v>63.97</v>
      </c>
      <c r="AR43" s="12">
        <f t="shared" si="17"/>
        <v>56.55</v>
      </c>
      <c r="AS43" s="12">
        <f t="shared" si="16"/>
        <v>47.55</v>
      </c>
      <c r="AT43" s="12">
        <f t="shared" si="16"/>
        <v>55.9</v>
      </c>
      <c r="AU43" s="12">
        <f t="shared" si="16"/>
        <v>83.54</v>
      </c>
      <c r="AV43" s="12">
        <f t="shared" si="16"/>
        <v>77.05</v>
      </c>
      <c r="AW43" s="12">
        <f t="shared" si="16"/>
        <v>68.010000000000005</v>
      </c>
      <c r="AX43" s="12">
        <f t="shared" si="16"/>
        <v>59.49</v>
      </c>
      <c r="AY43" s="12">
        <f t="shared" si="16"/>
        <v>48.69</v>
      </c>
      <c r="AZ43" s="12">
        <f t="shared" si="16"/>
        <v>57.46</v>
      </c>
      <c r="BA43" s="12">
        <f t="shared" si="16"/>
        <v>50.12</v>
      </c>
      <c r="BC43" s="8" t="str">
        <f t="shared" si="20"/>
        <v>NICARAGUA</v>
      </c>
      <c r="BD43" s="8">
        <f t="shared" si="20"/>
        <v>4402</v>
      </c>
      <c r="BE43" s="14">
        <f t="shared" si="21"/>
        <v>7.3951881540583103E-2</v>
      </c>
      <c r="BF43" s="14">
        <f t="shared" si="22"/>
        <v>7.3770340372383544E-2</v>
      </c>
      <c r="BG43" s="14">
        <f t="shared" si="22"/>
        <v>7.9019430380752834E-2</v>
      </c>
      <c r="BH43" s="14">
        <f t="shared" si="19"/>
        <v>6.7743748351921693E-2</v>
      </c>
      <c r="BI43" s="14">
        <f t="shared" si="19"/>
        <v>7.4531586915250192E-2</v>
      </c>
      <c r="BJ43" s="14">
        <f t="shared" si="19"/>
        <v>9.1243831114455429E-2</v>
      </c>
      <c r="BK43" s="14">
        <f t="shared" si="18"/>
        <v>9.7720385705232421E-2</v>
      </c>
      <c r="BL43" s="14">
        <f t="shared" si="18"/>
        <v>9.8132284355075025E-2</v>
      </c>
      <c r="BM43" s="14">
        <f t="shared" si="18"/>
        <v>9.5258077597157056E-2</v>
      </c>
      <c r="BN43" s="14">
        <f t="shared" si="18"/>
        <v>7.6237388743520665E-2</v>
      </c>
      <c r="BO43" s="14">
        <f t="shared" si="18"/>
        <v>8.4789076759731394E-2</v>
      </c>
      <c r="BP43" s="14">
        <f t="shared" si="18"/>
        <v>8.7601968163936533E-2</v>
      </c>
      <c r="BR43" s="8" t="str">
        <f t="shared" si="23"/>
        <v>NICARAGUA</v>
      </c>
      <c r="BS43" s="8">
        <f t="shared" si="23"/>
        <v>4402</v>
      </c>
      <c r="BT43" s="14">
        <f t="shared" si="15"/>
        <v>1.3532881195613005</v>
      </c>
      <c r="BU43" s="14">
        <f t="shared" si="15"/>
        <v>1.1304619998092562</v>
      </c>
      <c r="BV43" s="14">
        <f t="shared" si="15"/>
        <v>0.93289562641062729</v>
      </c>
      <c r="BW43" s="14">
        <f t="shared" si="14"/>
        <v>0.91510192731140183</v>
      </c>
      <c r="BX43" s="14">
        <f t="shared" si="14"/>
        <v>0.97774050429262815</v>
      </c>
      <c r="BY43" s="14">
        <f t="shared" si="14"/>
        <v>1.1935045497764425</v>
      </c>
      <c r="BZ43" s="14">
        <f t="shared" si="14"/>
        <v>1.0277728639679697</v>
      </c>
      <c r="CA43" s="14">
        <f t="shared" si="14"/>
        <v>0.90339442312055962</v>
      </c>
      <c r="CB43" s="14">
        <f t="shared" si="14"/>
        <v>0.81414017103937419</v>
      </c>
      <c r="CC43" s="14">
        <f t="shared" si="14"/>
        <v>0.83258760408104593</v>
      </c>
      <c r="CD43" s="14">
        <f t="shared" si="14"/>
        <v>0.88342128574002932</v>
      </c>
      <c r="CE43" s="14">
        <f t="shared" si="14"/>
        <v>0.74577142724020629</v>
      </c>
    </row>
    <row r="44" spans="1:83" x14ac:dyDescent="0.3">
      <c r="A44" s="8" t="s">
        <v>2</v>
      </c>
      <c r="B44" s="8">
        <v>4403</v>
      </c>
      <c r="C44" s="36">
        <v>49.86</v>
      </c>
      <c r="D44" s="36">
        <v>60.284354838709604</v>
      </c>
      <c r="E44" s="36">
        <v>76.640319444444401</v>
      </c>
      <c r="F44" s="36">
        <v>68.629677419354806</v>
      </c>
      <c r="G44" s="36">
        <v>69.684435483870899</v>
      </c>
      <c r="H44" s="36">
        <v>67.874955357142795</v>
      </c>
      <c r="I44" s="36">
        <v>83.434973118279501</v>
      </c>
      <c r="J44" s="36">
        <v>94.095236111111106</v>
      </c>
      <c r="K44" s="36">
        <v>100.112432795698</v>
      </c>
      <c r="L44" s="36">
        <v>80.340888888888799</v>
      </c>
      <c r="M44" s="36">
        <v>84.180967741935405</v>
      </c>
      <c r="N44" s="36">
        <v>103.837836021505</v>
      </c>
      <c r="O44" s="10">
        <v>70.791152777777697</v>
      </c>
      <c r="P44" s="10">
        <v>74.265147849462295</v>
      </c>
      <c r="Q44" s="10">
        <v>84.123833333333295</v>
      </c>
      <c r="R44" s="10">
        <v>67.222284946236499</v>
      </c>
      <c r="S44" s="10">
        <v>77.357983870967701</v>
      </c>
      <c r="T44" s="10">
        <v>123.09</v>
      </c>
      <c r="U44" s="10">
        <v>124.55622311827899</v>
      </c>
      <c r="V44" s="10">
        <v>131.96537499999999</v>
      </c>
      <c r="W44" s="10">
        <v>115.802782258064</v>
      </c>
      <c r="X44" s="10">
        <v>85.870847222222196</v>
      </c>
      <c r="Y44" s="10">
        <v>99.164475806451605</v>
      </c>
      <c r="Z44" s="10">
        <v>90.099489247311794</v>
      </c>
      <c r="AA44" s="9">
        <v>90.617569444444399</v>
      </c>
      <c r="AB44" s="9">
        <v>76.452271505376302</v>
      </c>
      <c r="AC44" s="9">
        <v>64.902236111111094</v>
      </c>
      <c r="AD44" s="9">
        <v>57.202284946236503</v>
      </c>
      <c r="AE44" s="9">
        <v>65.233924731182697</v>
      </c>
      <c r="AF44" s="9">
        <v>68.887600574712593</v>
      </c>
      <c r="AG44" s="9">
        <v>69.4336827956989</v>
      </c>
      <c r="AH44" s="9">
        <v>52.209263888888799</v>
      </c>
      <c r="AI44" s="9">
        <v>55.029825268817198</v>
      </c>
      <c r="AJ44" s="9">
        <v>51.2623888888888</v>
      </c>
      <c r="AK44" s="9">
        <v>58.585940860214997</v>
      </c>
      <c r="AL44" s="9">
        <v>56.313225806451598</v>
      </c>
      <c r="AM44" s="11"/>
      <c r="AN44" s="8" t="str">
        <f t="shared" si="13"/>
        <v>NICARAGUA</v>
      </c>
      <c r="AO44" s="8">
        <f t="shared" si="13"/>
        <v>4403</v>
      </c>
      <c r="AP44" s="12">
        <f t="shared" si="10"/>
        <v>76.680000000000007</v>
      </c>
      <c r="AQ44" s="12">
        <f t="shared" si="17"/>
        <v>64.14</v>
      </c>
      <c r="AR44" s="12">
        <f t="shared" si="17"/>
        <v>56.7</v>
      </c>
      <c r="AS44" s="12">
        <f t="shared" si="16"/>
        <v>47.5</v>
      </c>
      <c r="AT44" s="12">
        <f t="shared" si="16"/>
        <v>55.74</v>
      </c>
      <c r="AU44" s="12">
        <f t="shared" si="16"/>
        <v>82.9</v>
      </c>
      <c r="AV44" s="12">
        <f t="shared" si="16"/>
        <v>76.459999999999994</v>
      </c>
      <c r="AW44" s="12">
        <f t="shared" si="16"/>
        <v>67.260000000000005</v>
      </c>
      <c r="AX44" s="12">
        <f t="shared" si="16"/>
        <v>59.44</v>
      </c>
      <c r="AY44" s="12">
        <f t="shared" si="16"/>
        <v>48.7</v>
      </c>
      <c r="AZ44" s="12">
        <f t="shared" si="16"/>
        <v>57.52</v>
      </c>
      <c r="BA44" s="12">
        <f t="shared" si="16"/>
        <v>50.21</v>
      </c>
      <c r="BC44" s="8" t="str">
        <f t="shared" si="20"/>
        <v>NICARAGUA</v>
      </c>
      <c r="BD44" s="8">
        <f t="shared" si="20"/>
        <v>4403</v>
      </c>
      <c r="BE44" s="14">
        <f t="shared" si="21"/>
        <v>7.4144572279190954E-2</v>
      </c>
      <c r="BF44" s="14">
        <f t="shared" si="22"/>
        <v>7.405088710327562E-2</v>
      </c>
      <c r="BG44" s="14">
        <f t="shared" si="22"/>
        <v>7.919742073489143E-2</v>
      </c>
      <c r="BH44" s="14">
        <f t="shared" si="19"/>
        <v>6.7752218326764826E-2</v>
      </c>
      <c r="BI44" s="14">
        <f t="shared" si="19"/>
        <v>7.4498196286212556E-2</v>
      </c>
      <c r="BJ44" s="14">
        <f t="shared" si="19"/>
        <v>9.119502599611698E-2</v>
      </c>
      <c r="BK44" s="14">
        <f t="shared" si="18"/>
        <v>9.7362017335519385E-2</v>
      </c>
      <c r="BL44" s="14">
        <f t="shared" si="18"/>
        <v>9.7658567927329229E-2</v>
      </c>
      <c r="BM44" s="14">
        <f t="shared" si="18"/>
        <v>9.5087923638574115E-2</v>
      </c>
      <c r="BN44" s="14">
        <f t="shared" si="18"/>
        <v>7.6322352927168186E-2</v>
      </c>
      <c r="BO44" s="14">
        <f t="shared" si="18"/>
        <v>8.490560660948393E-2</v>
      </c>
      <c r="BP44" s="14">
        <f t="shared" si="18"/>
        <v>8.7825210835472858E-2</v>
      </c>
      <c r="BR44" s="8" t="str">
        <f t="shared" si="23"/>
        <v>NICARAGUA</v>
      </c>
      <c r="BS44" s="8">
        <f t="shared" si="23"/>
        <v>4403</v>
      </c>
      <c r="BT44" s="14">
        <f t="shared" si="15"/>
        <v>1.349933811347205</v>
      </c>
      <c r="BU44" s="14">
        <f t="shared" si="15"/>
        <v>1.1306821605795347</v>
      </c>
      <c r="BV44" s="14">
        <f t="shared" si="15"/>
        <v>0.93457645638033138</v>
      </c>
      <c r="BW44" s="14">
        <f t="shared" si="14"/>
        <v>0.91521761712386163</v>
      </c>
      <c r="BX44" s="14">
        <f t="shared" si="14"/>
        <v>0.97669593610604455</v>
      </c>
      <c r="BY44" s="14">
        <f t="shared" si="14"/>
        <v>1.1865670736816327</v>
      </c>
      <c r="BZ44" s="14">
        <f t="shared" si="14"/>
        <v>1.0251512008819343</v>
      </c>
      <c r="CA44" s="14">
        <f t="shared" si="14"/>
        <v>0.8990472817074241</v>
      </c>
      <c r="CB44" s="14">
        <f t="shared" si="14"/>
        <v>0.81596512244927166</v>
      </c>
      <c r="CC44" s="14">
        <f t="shared" si="14"/>
        <v>0.8329009939889539</v>
      </c>
      <c r="CD44" s="14">
        <f t="shared" si="14"/>
        <v>0.88439364197543768</v>
      </c>
      <c r="CE44" s="14">
        <f t="shared" si="14"/>
        <v>0.74635290502857576</v>
      </c>
    </row>
    <row r="45" spans="1:83" x14ac:dyDescent="0.3">
      <c r="A45" s="8" t="s">
        <v>2</v>
      </c>
      <c r="B45" s="8">
        <v>4404</v>
      </c>
      <c r="C45" s="36">
        <v>49.951958333333302</v>
      </c>
      <c r="D45" s="36">
        <v>60.495645161290298</v>
      </c>
      <c r="E45" s="36">
        <v>77.233291666666602</v>
      </c>
      <c r="F45" s="36">
        <v>68.977150537634401</v>
      </c>
      <c r="G45" s="36">
        <v>69.939502688171999</v>
      </c>
      <c r="H45" s="36">
        <v>67.449285714285693</v>
      </c>
      <c r="I45" s="36">
        <v>84.036048387096699</v>
      </c>
      <c r="J45" s="36">
        <v>94.930125000000004</v>
      </c>
      <c r="K45" s="36">
        <v>101.661478494623</v>
      </c>
      <c r="L45" s="36">
        <v>80.505597222222207</v>
      </c>
      <c r="M45" s="36">
        <v>84.587688172043002</v>
      </c>
      <c r="N45" s="36">
        <v>104.273736559139</v>
      </c>
      <c r="O45" s="10">
        <v>70.932236111111095</v>
      </c>
      <c r="P45" s="10">
        <v>74.325134408602096</v>
      </c>
      <c r="Q45" s="10">
        <v>84.166958333333298</v>
      </c>
      <c r="R45" s="10">
        <v>67.439731182795597</v>
      </c>
      <c r="S45" s="10">
        <v>77.750618279569807</v>
      </c>
      <c r="T45" s="10">
        <v>124.64047619047599</v>
      </c>
      <c r="U45" s="10">
        <v>126.282002688172</v>
      </c>
      <c r="V45" s="10">
        <v>135.19969444444399</v>
      </c>
      <c r="W45" s="10">
        <v>117.375</v>
      </c>
      <c r="X45" s="10">
        <v>86.445125000000004</v>
      </c>
      <c r="Y45" s="10">
        <v>99.848293010752599</v>
      </c>
      <c r="Z45" s="10">
        <v>90.814233870967698</v>
      </c>
      <c r="AA45" s="9">
        <v>91.902722222222195</v>
      </c>
      <c r="AB45" s="9">
        <v>77.262083333333294</v>
      </c>
      <c r="AC45" s="9">
        <v>65.152916666666599</v>
      </c>
      <c r="AD45" s="9">
        <v>57.509543010752601</v>
      </c>
      <c r="AE45" s="9">
        <v>65.731774193548304</v>
      </c>
      <c r="AF45" s="9">
        <v>69.327399425287297</v>
      </c>
      <c r="AG45" s="9">
        <v>70.726290322580596</v>
      </c>
      <c r="AH45" s="9">
        <v>53.197805555555497</v>
      </c>
      <c r="AI45" s="9">
        <v>55.542029569892399</v>
      </c>
      <c r="AJ45" s="9">
        <v>51.5080416666666</v>
      </c>
      <c r="AK45" s="9">
        <v>58.520268817204297</v>
      </c>
      <c r="AL45" s="9">
        <v>56.504798387096699</v>
      </c>
      <c r="AM45" s="11"/>
      <c r="AN45" s="8" t="str">
        <f t="shared" si="13"/>
        <v>NICARAGUA</v>
      </c>
      <c r="AO45" s="8">
        <f t="shared" si="13"/>
        <v>4404</v>
      </c>
      <c r="AP45" s="12">
        <f t="shared" si="10"/>
        <v>77.739999999999995</v>
      </c>
      <c r="AQ45" s="12">
        <f t="shared" si="17"/>
        <v>64.72</v>
      </c>
      <c r="AR45" s="12">
        <f t="shared" si="17"/>
        <v>56.81</v>
      </c>
      <c r="AS45" s="12">
        <f t="shared" si="16"/>
        <v>47.76</v>
      </c>
      <c r="AT45" s="12">
        <f t="shared" si="16"/>
        <v>56.19</v>
      </c>
      <c r="AU45" s="12">
        <f t="shared" si="16"/>
        <v>84.56</v>
      </c>
      <c r="AV45" s="12">
        <f t="shared" si="16"/>
        <v>78</v>
      </c>
      <c r="AW45" s="12">
        <f t="shared" si="16"/>
        <v>69.290000000000006</v>
      </c>
      <c r="AX45" s="12">
        <f t="shared" si="16"/>
        <v>60.13</v>
      </c>
      <c r="AY45" s="12">
        <f t="shared" si="16"/>
        <v>49.07</v>
      </c>
      <c r="AZ45" s="12">
        <f t="shared" si="16"/>
        <v>57.74</v>
      </c>
      <c r="BA45" s="12">
        <f t="shared" si="16"/>
        <v>50.54</v>
      </c>
      <c r="BC45" s="8" t="str">
        <f t="shared" si="20"/>
        <v>NICARAGUA</v>
      </c>
      <c r="BD45" s="8">
        <f t="shared" si="20"/>
        <v>4404</v>
      </c>
      <c r="BE45" s="14">
        <f t="shared" si="21"/>
        <v>7.4086368152976492E-2</v>
      </c>
      <c r="BF45" s="14">
        <f t="shared" si="22"/>
        <v>7.3841236604783242E-2</v>
      </c>
      <c r="BG45" s="14">
        <f t="shared" si="22"/>
        <v>7.8879385889041448E-2</v>
      </c>
      <c r="BH45" s="14">
        <f t="shared" si="19"/>
        <v>6.7519679885824205E-2</v>
      </c>
      <c r="BI45" s="14">
        <f t="shared" si="19"/>
        <v>7.4307449652059418E-2</v>
      </c>
      <c r="BJ45" s="14">
        <f t="shared" si="19"/>
        <v>9.101803982687251E-2</v>
      </c>
      <c r="BK45" s="14">
        <f t="shared" si="18"/>
        <v>9.7851667152680746E-2</v>
      </c>
      <c r="BL45" s="14">
        <f t="shared" si="18"/>
        <v>9.8646641731928719E-2</v>
      </c>
      <c r="BM45" s="14">
        <f t="shared" si="18"/>
        <v>9.5600447405464958E-2</v>
      </c>
      <c r="BN45" s="14">
        <f t="shared" si="18"/>
        <v>7.606114445969489E-2</v>
      </c>
      <c r="BO45" s="14">
        <f t="shared" si="18"/>
        <v>8.459047419143452E-2</v>
      </c>
      <c r="BP45" s="14">
        <f t="shared" si="18"/>
        <v>8.7597465047238754E-2</v>
      </c>
      <c r="BR45" s="8" t="str">
        <f t="shared" si="23"/>
        <v>NICARAGUA</v>
      </c>
      <c r="BS45" s="8">
        <f t="shared" si="23"/>
        <v>4404</v>
      </c>
      <c r="BT45" s="14">
        <f t="shared" si="15"/>
        <v>1.3578251198570359</v>
      </c>
      <c r="BU45" s="14">
        <f t="shared" si="15"/>
        <v>1.1340589681406548</v>
      </c>
      <c r="BV45" s="14">
        <f t="shared" si="15"/>
        <v>0.93193349860217412</v>
      </c>
      <c r="BW45" s="14">
        <f t="shared" si="14"/>
        <v>0.91523290453785677</v>
      </c>
      <c r="BX45" s="14">
        <f t="shared" si="14"/>
        <v>0.97855095683579263</v>
      </c>
      <c r="BY45" s="14">
        <f t="shared" si="14"/>
        <v>1.2020664700717185</v>
      </c>
      <c r="BZ45" s="14">
        <f t="shared" si="14"/>
        <v>1.0313892802755178</v>
      </c>
      <c r="CA45" s="14">
        <f t="shared" si="14"/>
        <v>0.90883899949993641</v>
      </c>
      <c r="CB45" s="14">
        <f t="shared" si="14"/>
        <v>0.8138843227745689</v>
      </c>
      <c r="CC45" s="14">
        <f t="shared" si="14"/>
        <v>0.83481225736616294</v>
      </c>
      <c r="CD45" s="14">
        <f t="shared" si="14"/>
        <v>0.8832517428568768</v>
      </c>
      <c r="CE45" s="14">
        <f t="shared" si="14"/>
        <v>0.7465617275888532</v>
      </c>
    </row>
    <row r="46" spans="1:83" x14ac:dyDescent="0.3">
      <c r="A46" s="8" t="s">
        <v>2</v>
      </c>
      <c r="B46" s="8">
        <v>4405</v>
      </c>
      <c r="C46" s="36">
        <v>49.6639027777777</v>
      </c>
      <c r="D46" s="36">
        <v>60.166048387096701</v>
      </c>
      <c r="E46" s="36">
        <v>76.721861111111096</v>
      </c>
      <c r="F46" s="36">
        <v>68.745846774193495</v>
      </c>
      <c r="G46" s="36">
        <v>69.756532258064496</v>
      </c>
      <c r="H46" s="36">
        <v>67.656994047618994</v>
      </c>
      <c r="I46" s="36">
        <v>83.683642473118198</v>
      </c>
      <c r="J46" s="36">
        <v>94.317263888888803</v>
      </c>
      <c r="K46" s="36">
        <v>100.639704301075</v>
      </c>
      <c r="L46" s="36">
        <v>80.395486111111097</v>
      </c>
      <c r="M46" s="36">
        <v>84.270806451612899</v>
      </c>
      <c r="N46" s="36">
        <v>103.768830645161</v>
      </c>
      <c r="O46" s="10">
        <v>70.617277777777701</v>
      </c>
      <c r="P46" s="10">
        <v>74.0663037634408</v>
      </c>
      <c r="Q46" s="10">
        <v>84.040152777777706</v>
      </c>
      <c r="R46" s="10">
        <v>67.323750000000004</v>
      </c>
      <c r="S46" s="10">
        <v>77.538279569892396</v>
      </c>
      <c r="T46" s="10">
        <v>123.724642857142</v>
      </c>
      <c r="U46" s="10">
        <v>125.272056451612</v>
      </c>
      <c r="V46" s="10">
        <v>133.183972222222</v>
      </c>
      <c r="W46" s="10">
        <v>116.126008064516</v>
      </c>
      <c r="X46" s="10">
        <v>85.972236111111101</v>
      </c>
      <c r="Y46" s="10">
        <v>99.2413575268817</v>
      </c>
      <c r="Z46" s="10">
        <v>90.017177419354795</v>
      </c>
      <c r="AA46" s="9">
        <v>90.697374999999994</v>
      </c>
      <c r="AB46" s="9">
        <v>76.247500000000002</v>
      </c>
      <c r="AC46" s="9">
        <v>64.735930555555498</v>
      </c>
      <c r="AD46" s="9">
        <v>57.276653225806399</v>
      </c>
      <c r="AE46" s="9">
        <v>65.429260752688094</v>
      </c>
      <c r="AF46" s="9">
        <v>69.037931034482696</v>
      </c>
      <c r="AG46" s="9">
        <v>69.943870967741901</v>
      </c>
      <c r="AH46" s="9">
        <v>52.539749999999998</v>
      </c>
      <c r="AI46" s="9">
        <v>55.049556451612901</v>
      </c>
      <c r="AJ46" s="9">
        <v>51.187472222222198</v>
      </c>
      <c r="AK46" s="9">
        <v>58.441989247311803</v>
      </c>
      <c r="AL46" s="9">
        <v>56.149784946236501</v>
      </c>
      <c r="AM46" s="11"/>
      <c r="AN46" s="8" t="str">
        <f t="shared" si="13"/>
        <v>NICARAGUA</v>
      </c>
      <c r="AO46" s="8">
        <f t="shared" si="13"/>
        <v>4405</v>
      </c>
      <c r="AP46" s="12">
        <f t="shared" si="10"/>
        <v>76.7</v>
      </c>
      <c r="AQ46" s="12">
        <f t="shared" si="17"/>
        <v>63.91</v>
      </c>
      <c r="AR46" s="12">
        <f t="shared" si="17"/>
        <v>56.51</v>
      </c>
      <c r="AS46" s="12">
        <f t="shared" si="16"/>
        <v>47.53</v>
      </c>
      <c r="AT46" s="12">
        <f t="shared" si="16"/>
        <v>55.88</v>
      </c>
      <c r="AU46" s="12">
        <f t="shared" si="16"/>
        <v>83.5</v>
      </c>
      <c r="AV46" s="12">
        <f t="shared" si="16"/>
        <v>77</v>
      </c>
      <c r="AW46" s="12">
        <f t="shared" si="16"/>
        <v>67.959999999999994</v>
      </c>
      <c r="AX46" s="12">
        <f t="shared" si="16"/>
        <v>59.44</v>
      </c>
      <c r="AY46" s="12">
        <f t="shared" si="16"/>
        <v>48.65</v>
      </c>
      <c r="AZ46" s="12">
        <f t="shared" si="16"/>
        <v>57.42</v>
      </c>
      <c r="BA46" s="12">
        <f t="shared" si="16"/>
        <v>50.07</v>
      </c>
      <c r="BC46" s="8" t="str">
        <f t="shared" si="20"/>
        <v>NICARAGUA</v>
      </c>
      <c r="BD46" s="8">
        <f t="shared" si="20"/>
        <v>4405</v>
      </c>
      <c r="BE46" s="14">
        <f t="shared" si="21"/>
        <v>7.3932949718297142E-2</v>
      </c>
      <c r="BF46" s="14">
        <f t="shared" si="22"/>
        <v>7.3758189711667824E-2</v>
      </c>
      <c r="BG46" s="14">
        <f t="shared" si="22"/>
        <v>7.9020960894769343E-2</v>
      </c>
      <c r="BH46" s="14">
        <f t="shared" si="19"/>
        <v>6.7754083071761256E-2</v>
      </c>
      <c r="BI46" s="14">
        <f t="shared" si="19"/>
        <v>7.4544629052761047E-2</v>
      </c>
      <c r="BJ46" s="14">
        <f t="shared" si="19"/>
        <v>9.1258501469088246E-2</v>
      </c>
      <c r="BK46" s="14">
        <f t="shared" si="18"/>
        <v>9.7734425297480818E-2</v>
      </c>
      <c r="BL46" s="14">
        <f t="shared" si="18"/>
        <v>9.8134410346568154E-2</v>
      </c>
      <c r="BM46" s="14">
        <f t="shared" si="18"/>
        <v>9.525188258688215E-2</v>
      </c>
      <c r="BN46" s="14">
        <f t="shared" si="18"/>
        <v>7.6237593007788193E-2</v>
      </c>
      <c r="BO46" s="14">
        <f t="shared" si="18"/>
        <v>8.4787689428778415E-2</v>
      </c>
      <c r="BP46" s="14">
        <f t="shared" si="18"/>
        <v>8.7584685414157495E-2</v>
      </c>
      <c r="BR46" s="8" t="str">
        <f t="shared" si="23"/>
        <v>NICARAGUA</v>
      </c>
      <c r="BS46" s="8">
        <f t="shared" si="23"/>
        <v>4405</v>
      </c>
      <c r="BT46" s="14">
        <f t="shared" si="15"/>
        <v>1.3531272819610662</v>
      </c>
      <c r="BU46" s="14">
        <f t="shared" si="15"/>
        <v>1.1302403938658561</v>
      </c>
      <c r="BV46" s="14">
        <f t="shared" si="15"/>
        <v>0.93284246842987517</v>
      </c>
      <c r="BW46" s="14">
        <f t="shared" si="14"/>
        <v>0.91503907880276347</v>
      </c>
      <c r="BX46" s="14">
        <f t="shared" si="14"/>
        <v>0.97769377715869854</v>
      </c>
      <c r="BY46" s="14">
        <f t="shared" si="14"/>
        <v>1.1933505050960289</v>
      </c>
      <c r="BZ46" s="14">
        <f t="shared" si="14"/>
        <v>1.0276538096691537</v>
      </c>
      <c r="CA46" s="14">
        <f t="shared" si="14"/>
        <v>0.90328740479756087</v>
      </c>
      <c r="CB46" s="14">
        <f t="shared" si="14"/>
        <v>0.81396443072430524</v>
      </c>
      <c r="CC46" s="14">
        <f t="shared" si="14"/>
        <v>0.83238091850566331</v>
      </c>
      <c r="CD46" s="14">
        <f t="shared" si="14"/>
        <v>0.88326778574653253</v>
      </c>
      <c r="CE46" s="14">
        <f t="shared" si="14"/>
        <v>0.74562272229712256</v>
      </c>
    </row>
    <row r="47" spans="1:83" x14ac:dyDescent="0.3">
      <c r="A47" s="8" t="s">
        <v>2</v>
      </c>
      <c r="B47" s="8">
        <v>4406</v>
      </c>
      <c r="C47" s="36">
        <v>49.913166666666598</v>
      </c>
      <c r="D47" s="36">
        <v>60.447096774193497</v>
      </c>
      <c r="E47" s="36">
        <v>77.198972222222196</v>
      </c>
      <c r="F47" s="36">
        <v>69.001827956989203</v>
      </c>
      <c r="G47" s="36">
        <v>69.984798387096703</v>
      </c>
      <c r="H47" s="36">
        <v>67.619747023809495</v>
      </c>
      <c r="I47" s="36">
        <v>84.118266129032193</v>
      </c>
      <c r="J47" s="36">
        <v>94.959916666666601</v>
      </c>
      <c r="K47" s="36">
        <v>101.600107526881</v>
      </c>
      <c r="L47" s="36">
        <v>80.528930555555505</v>
      </c>
      <c r="M47" s="36">
        <v>84.595295698924701</v>
      </c>
      <c r="N47" s="36">
        <v>104.245322580645</v>
      </c>
      <c r="O47" s="10">
        <v>70.905916666666599</v>
      </c>
      <c r="P47" s="10">
        <v>74.287123655913902</v>
      </c>
      <c r="Q47" s="10">
        <v>84.204513888888798</v>
      </c>
      <c r="R47" s="10">
        <v>67.527930107526799</v>
      </c>
      <c r="S47" s="10">
        <v>77.885282258064507</v>
      </c>
      <c r="T47" s="10">
        <v>124.856607142857</v>
      </c>
      <c r="U47" s="10">
        <v>126.50747311827899</v>
      </c>
      <c r="V47" s="10">
        <v>135.268791666666</v>
      </c>
      <c r="W47" s="10">
        <v>117.351034946236</v>
      </c>
      <c r="X47" s="10">
        <v>86.461458333333297</v>
      </c>
      <c r="Y47" s="10">
        <v>99.869650537634399</v>
      </c>
      <c r="Z47" s="10">
        <v>90.770873655913903</v>
      </c>
      <c r="AA47" s="9">
        <v>91.816583333333298</v>
      </c>
      <c r="AB47" s="9">
        <v>77.155430107526797</v>
      </c>
      <c r="AC47" s="9">
        <v>65.200680555555493</v>
      </c>
      <c r="AD47" s="9">
        <v>57.624153225806403</v>
      </c>
      <c r="AE47" s="9">
        <v>65.823198924731102</v>
      </c>
      <c r="AF47" s="9">
        <v>69.426566091954001</v>
      </c>
      <c r="AG47" s="9">
        <v>70.768978494623596</v>
      </c>
      <c r="AH47" s="9">
        <v>53.19</v>
      </c>
      <c r="AI47" s="9">
        <v>55.524086021505298</v>
      </c>
      <c r="AJ47" s="9">
        <v>51.5032361111111</v>
      </c>
      <c r="AK47" s="9">
        <v>58.607284946236497</v>
      </c>
      <c r="AL47" s="9">
        <v>56.527405913978399</v>
      </c>
      <c r="AM47" s="11"/>
      <c r="AN47" s="8" t="str">
        <f t="shared" si="13"/>
        <v>NICARAGUA</v>
      </c>
      <c r="AO47" s="8">
        <f t="shared" si="13"/>
        <v>4406</v>
      </c>
      <c r="AP47" s="12">
        <f t="shared" si="10"/>
        <v>77.680000000000007</v>
      </c>
      <c r="AQ47" s="12">
        <f t="shared" si="17"/>
        <v>64.64</v>
      </c>
      <c r="AR47" s="12">
        <f t="shared" si="17"/>
        <v>56.86</v>
      </c>
      <c r="AS47" s="12">
        <f t="shared" si="16"/>
        <v>47.85</v>
      </c>
      <c r="AT47" s="12">
        <f t="shared" si="16"/>
        <v>56.29</v>
      </c>
      <c r="AU47" s="12">
        <f t="shared" si="16"/>
        <v>84.65</v>
      </c>
      <c r="AV47" s="12">
        <f t="shared" si="16"/>
        <v>78.11</v>
      </c>
      <c r="AW47" s="12">
        <f t="shared" si="16"/>
        <v>69.31</v>
      </c>
      <c r="AX47" s="12">
        <f t="shared" si="16"/>
        <v>60.12</v>
      </c>
      <c r="AY47" s="12">
        <f t="shared" si="16"/>
        <v>49.07</v>
      </c>
      <c r="AZ47" s="12">
        <f t="shared" si="16"/>
        <v>57.8</v>
      </c>
      <c r="BA47" s="12">
        <f t="shared" si="16"/>
        <v>50.54</v>
      </c>
      <c r="BC47" s="8" t="str">
        <f t="shared" si="20"/>
        <v>NICARAGUA</v>
      </c>
      <c r="BD47" s="8">
        <f t="shared" si="20"/>
        <v>4406</v>
      </c>
      <c r="BE47" s="14">
        <f t="shared" si="21"/>
        <v>7.4004564919898513E-2</v>
      </c>
      <c r="BF47" s="14">
        <f t="shared" si="22"/>
        <v>7.374492550983279E-2</v>
      </c>
      <c r="BG47" s="14">
        <f t="shared" si="22"/>
        <v>7.8866085949219095E-2</v>
      </c>
      <c r="BH47" s="14">
        <f t="shared" si="19"/>
        <v>6.7572274951694627E-2</v>
      </c>
      <c r="BI47" s="14">
        <f t="shared" si="19"/>
        <v>7.4372650782368571E-2</v>
      </c>
      <c r="BJ47" s="14">
        <f t="shared" si="19"/>
        <v>9.1151272826556676E-2</v>
      </c>
      <c r="BK47" s="14">
        <f t="shared" si="18"/>
        <v>9.7935092375140309E-2</v>
      </c>
      <c r="BL47" s="14">
        <f t="shared" si="18"/>
        <v>9.8639511090337181E-2</v>
      </c>
      <c r="BM47" s="14">
        <f t="shared" si="18"/>
        <v>9.5526870841835573E-2</v>
      </c>
      <c r="BN47" s="14">
        <f t="shared" si="18"/>
        <v>7.6043336987506635E-2</v>
      </c>
      <c r="BO47" s="14">
        <f t="shared" si="18"/>
        <v>8.4597541864841377E-2</v>
      </c>
      <c r="BP47" s="14">
        <f t="shared" si="18"/>
        <v>8.7545871900768804E-2</v>
      </c>
      <c r="BR47" s="8" t="str">
        <f t="shared" si="23"/>
        <v>NICARAGUA</v>
      </c>
      <c r="BS47" s="8">
        <f t="shared" si="23"/>
        <v>4406</v>
      </c>
      <c r="BT47" s="14">
        <f t="shared" si="15"/>
        <v>1.3577463176383398</v>
      </c>
      <c r="BU47" s="14">
        <f t="shared" si="15"/>
        <v>1.1337860355672094</v>
      </c>
      <c r="BV47" s="14">
        <f t="shared" si="15"/>
        <v>0.93252996609586836</v>
      </c>
      <c r="BW47" s="14">
        <f t="shared" si="14"/>
        <v>0.9159888963471382</v>
      </c>
      <c r="BX47" s="14">
        <f t="shared" si="14"/>
        <v>0.97900935173904446</v>
      </c>
      <c r="BY47" s="14">
        <f t="shared" si="14"/>
        <v>1.2012511251292302</v>
      </c>
      <c r="BZ47" s="14">
        <f t="shared" si="14"/>
        <v>1.0316647222928561</v>
      </c>
      <c r="CA47" s="14">
        <f t="shared" si="14"/>
        <v>0.90885006739595098</v>
      </c>
      <c r="CB47" s="14">
        <f t="shared" si="14"/>
        <v>0.81408695489856842</v>
      </c>
      <c r="CC47" s="14">
        <f t="shared" si="14"/>
        <v>0.83467403561604692</v>
      </c>
      <c r="CD47" s="14">
        <f t="shared" si="14"/>
        <v>0.88369787953962287</v>
      </c>
      <c r="CE47" s="14">
        <f t="shared" si="14"/>
        <v>0.74674558856653217</v>
      </c>
    </row>
    <row r="48" spans="1:83" x14ac:dyDescent="0.3">
      <c r="A48" s="8" t="s">
        <v>2</v>
      </c>
      <c r="B48" s="8">
        <v>4419</v>
      </c>
      <c r="C48" s="36">
        <v>49.775152777777699</v>
      </c>
      <c r="D48" s="36">
        <v>60.307473118279503</v>
      </c>
      <c r="E48" s="36">
        <v>77.007444444444403</v>
      </c>
      <c r="F48" s="36">
        <v>68.957540322580599</v>
      </c>
      <c r="G48" s="36">
        <v>69.944973118279506</v>
      </c>
      <c r="H48" s="36">
        <v>67.637976190476095</v>
      </c>
      <c r="I48" s="36">
        <v>83.964475806451603</v>
      </c>
      <c r="J48" s="36">
        <v>94.688000000000002</v>
      </c>
      <c r="K48" s="36">
        <v>101.142620967741</v>
      </c>
      <c r="L48" s="36">
        <v>80.459666666666607</v>
      </c>
      <c r="M48" s="36">
        <v>84.503602150537603</v>
      </c>
      <c r="N48" s="36">
        <v>104.087634408602</v>
      </c>
      <c r="O48" s="10">
        <v>70.732527777777705</v>
      </c>
      <c r="P48" s="10">
        <v>74.148911290322502</v>
      </c>
      <c r="Q48" s="10">
        <v>84.138208333333296</v>
      </c>
      <c r="R48" s="10">
        <v>67.481922043010698</v>
      </c>
      <c r="S48" s="10">
        <v>77.825913978494597</v>
      </c>
      <c r="T48" s="10">
        <v>124.58508928571401</v>
      </c>
      <c r="U48" s="10">
        <v>126.242795698924</v>
      </c>
      <c r="V48" s="10">
        <v>134.68220833333299</v>
      </c>
      <c r="W48" s="10">
        <v>116.965591397849</v>
      </c>
      <c r="X48" s="10">
        <v>86.326305555555507</v>
      </c>
      <c r="Y48" s="10">
        <v>99.727849462365498</v>
      </c>
      <c r="Z48" s="10">
        <v>90.552795698924697</v>
      </c>
      <c r="AA48" s="9">
        <v>91.510388888888798</v>
      </c>
      <c r="AB48" s="9">
        <v>76.888776881720403</v>
      </c>
      <c r="AC48" s="9">
        <v>65.095194444444402</v>
      </c>
      <c r="AD48" s="9">
        <v>57.605752688171997</v>
      </c>
      <c r="AE48" s="9">
        <v>65.852096774193498</v>
      </c>
      <c r="AF48" s="9">
        <v>69.476364942528704</v>
      </c>
      <c r="AG48" s="9">
        <v>70.684637096774097</v>
      </c>
      <c r="AH48" s="9">
        <v>53.140625</v>
      </c>
      <c r="AI48" s="9">
        <v>55.478158602150501</v>
      </c>
      <c r="AJ48" s="9">
        <v>51.518319444444401</v>
      </c>
      <c r="AK48" s="9">
        <v>58.629422043010699</v>
      </c>
      <c r="AL48" s="9">
        <v>56.480322580645101</v>
      </c>
      <c r="AM48" s="11"/>
      <c r="AN48" s="8" t="str">
        <f t="shared" si="13"/>
        <v>NICARAGUA</v>
      </c>
      <c r="AO48" s="8">
        <f t="shared" si="13"/>
        <v>4419</v>
      </c>
      <c r="AP48" s="12">
        <f t="shared" si="10"/>
        <v>77.489999999999995</v>
      </c>
      <c r="AQ48" s="12">
        <f t="shared" si="17"/>
        <v>64.489999999999995</v>
      </c>
      <c r="AR48" s="12">
        <f t="shared" si="17"/>
        <v>56.84</v>
      </c>
      <c r="AS48" s="12">
        <f t="shared" si="16"/>
        <v>47.86</v>
      </c>
      <c r="AT48" s="12">
        <f t="shared" si="16"/>
        <v>56.33</v>
      </c>
      <c r="AU48" s="12">
        <f t="shared" si="16"/>
        <v>84.55</v>
      </c>
      <c r="AV48" s="12">
        <f t="shared" si="16"/>
        <v>78.03</v>
      </c>
      <c r="AW48" s="12">
        <f t="shared" si="16"/>
        <v>69.11</v>
      </c>
      <c r="AX48" s="12">
        <f t="shared" si="16"/>
        <v>60.06</v>
      </c>
      <c r="AY48" s="12">
        <f t="shared" si="16"/>
        <v>49.07</v>
      </c>
      <c r="AZ48" s="12">
        <f t="shared" si="16"/>
        <v>57.81</v>
      </c>
      <c r="BA48" s="12">
        <f t="shared" si="16"/>
        <v>50.5</v>
      </c>
      <c r="BC48" s="8" t="str">
        <f t="shared" si="20"/>
        <v>NICARAGUA</v>
      </c>
      <c r="BD48" s="8">
        <f t="shared" si="20"/>
        <v>4419</v>
      </c>
      <c r="BE48" s="14">
        <f t="shared" si="21"/>
        <v>7.3919048392758938E-2</v>
      </c>
      <c r="BF48" s="14">
        <f t="shared" si="22"/>
        <v>7.368444230216134E-2</v>
      </c>
      <c r="BG48" s="14">
        <f t="shared" si="22"/>
        <v>7.887774932607966E-2</v>
      </c>
      <c r="BH48" s="14">
        <f t="shared" si="19"/>
        <v>6.7652901847127495E-2</v>
      </c>
      <c r="BI48" s="14">
        <f t="shared" si="19"/>
        <v>7.4478593847876431E-2</v>
      </c>
      <c r="BJ48" s="14">
        <f t="shared" si="19"/>
        <v>9.1240208498114123E-2</v>
      </c>
      <c r="BK48" s="14">
        <f t="shared" si="18"/>
        <v>9.7931570830274886E-2</v>
      </c>
      <c r="BL48" s="14">
        <f t="shared" si="18"/>
        <v>9.8496000908626896E-2</v>
      </c>
      <c r="BM48" s="14">
        <f t="shared" si="18"/>
        <v>9.5384531366383724E-2</v>
      </c>
      <c r="BN48" s="14">
        <f t="shared" si="18"/>
        <v>7.6110708593560117E-2</v>
      </c>
      <c r="BO48" s="14">
        <f t="shared" si="18"/>
        <v>8.4672239113955522E-2</v>
      </c>
      <c r="BP48" s="14">
        <f t="shared" si="18"/>
        <v>8.7552004973081049E-2</v>
      </c>
      <c r="BR48" s="8" t="str">
        <f t="shared" si="23"/>
        <v>NICARAGUA</v>
      </c>
      <c r="BS48" s="8">
        <f t="shared" si="23"/>
        <v>4419</v>
      </c>
      <c r="BT48" s="14">
        <f t="shared" si="15"/>
        <v>1.3573967287704063</v>
      </c>
      <c r="BU48" s="14">
        <f t="shared" si="15"/>
        <v>1.1332326656400911</v>
      </c>
      <c r="BV48" s="14">
        <f t="shared" si="15"/>
        <v>0.93313410693676446</v>
      </c>
      <c r="BW48" s="14">
        <f t="shared" si="14"/>
        <v>0.91612412165797108</v>
      </c>
      <c r="BX48" s="14">
        <f t="shared" si="14"/>
        <v>0.97940979136228401</v>
      </c>
      <c r="BY48" s="14">
        <f t="shared" si="14"/>
        <v>1.199800945610767</v>
      </c>
      <c r="BZ48" s="14">
        <f t="shared" si="14"/>
        <v>1.0317182705512662</v>
      </c>
      <c r="CA48" s="14">
        <f t="shared" si="14"/>
        <v>0.90847095665562672</v>
      </c>
      <c r="CB48" s="14">
        <f t="shared" si="14"/>
        <v>0.81537697486549865</v>
      </c>
      <c r="CC48" s="14">
        <f t="shared" si="14"/>
        <v>0.83484995257236549</v>
      </c>
      <c r="CD48" s="14">
        <f t="shared" si="14"/>
        <v>0.88402755237773845</v>
      </c>
      <c r="CE48" s="14">
        <f t="shared" si="14"/>
        <v>0.74684749202398626</v>
      </c>
    </row>
    <row r="49" spans="1:83" x14ac:dyDescent="0.3">
      <c r="A49" s="8" t="s">
        <v>2</v>
      </c>
      <c r="B49" s="8">
        <v>4750</v>
      </c>
      <c r="C49" s="36">
        <v>49.347499999999997</v>
      </c>
      <c r="D49" s="36">
        <v>59.720120967741899</v>
      </c>
      <c r="E49" s="36">
        <v>76.077111111111094</v>
      </c>
      <c r="F49" s="36">
        <v>67.145107526881702</v>
      </c>
      <c r="G49" s="36">
        <v>67.928427419354804</v>
      </c>
      <c r="H49" s="36">
        <v>64.949747023809493</v>
      </c>
      <c r="I49" s="36">
        <v>81.516827956989204</v>
      </c>
      <c r="J49" s="36">
        <v>92.8207083333333</v>
      </c>
      <c r="K49" s="36">
        <v>100.89918010752601</v>
      </c>
      <c r="L49" s="36">
        <v>78.459916666666601</v>
      </c>
      <c r="M49" s="36">
        <v>82.347486559139696</v>
      </c>
      <c r="N49" s="36">
        <v>101.63115591397801</v>
      </c>
      <c r="O49" s="10">
        <v>69.387847222222206</v>
      </c>
      <c r="P49" s="10">
        <v>72.916357526881697</v>
      </c>
      <c r="Q49" s="10">
        <v>81.894388888888798</v>
      </c>
      <c r="R49" s="10">
        <v>65.383709677419304</v>
      </c>
      <c r="S49" s="10">
        <v>75.817499999999995</v>
      </c>
      <c r="T49" s="10">
        <v>123.060223214285</v>
      </c>
      <c r="U49" s="10">
        <v>124.68838709677399</v>
      </c>
      <c r="V49" s="10">
        <v>135.19226388888799</v>
      </c>
      <c r="W49" s="10">
        <v>116.155174731182</v>
      </c>
      <c r="X49" s="10">
        <v>84.541902777777693</v>
      </c>
      <c r="Y49" s="10">
        <v>97.837190860215003</v>
      </c>
      <c r="Z49" s="10">
        <v>89.187056451612904</v>
      </c>
      <c r="AA49" s="9">
        <v>90.886305555555495</v>
      </c>
      <c r="AB49" s="9">
        <v>76.841653225806397</v>
      </c>
      <c r="AC49" s="9">
        <v>64.258013888888797</v>
      </c>
      <c r="AD49" s="9">
        <v>56.5565322580645</v>
      </c>
      <c r="AE49" s="9">
        <v>64.687459677419298</v>
      </c>
      <c r="AF49" s="9">
        <v>68.184166666666599</v>
      </c>
      <c r="AG49" s="9">
        <v>69.985806451612902</v>
      </c>
      <c r="AH49" s="9">
        <v>52.846458333333302</v>
      </c>
      <c r="AI49" s="9">
        <v>55.141451612903197</v>
      </c>
      <c r="AJ49" s="9">
        <v>51.104930555555498</v>
      </c>
      <c r="AK49" s="9">
        <v>57.640376344086</v>
      </c>
      <c r="AL49" s="9">
        <v>55.819704301075198</v>
      </c>
      <c r="AM49" s="11"/>
      <c r="AN49" s="8" t="str">
        <f t="shared" si="13"/>
        <v>NICARAGUA</v>
      </c>
      <c r="AO49" s="8">
        <f t="shared" si="13"/>
        <v>4750</v>
      </c>
      <c r="AP49" s="12">
        <f t="shared" si="10"/>
        <v>77.03</v>
      </c>
      <c r="AQ49" s="12">
        <f t="shared" si="17"/>
        <v>64.48</v>
      </c>
      <c r="AR49" s="12">
        <f t="shared" si="17"/>
        <v>55.96</v>
      </c>
      <c r="AS49" s="12">
        <f t="shared" si="16"/>
        <v>47.04</v>
      </c>
      <c r="AT49" s="12">
        <f t="shared" si="16"/>
        <v>55.54</v>
      </c>
      <c r="AU49" s="12">
        <f t="shared" si="16"/>
        <v>84.89</v>
      </c>
      <c r="AV49" s="12">
        <f t="shared" si="16"/>
        <v>78.14</v>
      </c>
      <c r="AW49" s="12">
        <f t="shared" si="16"/>
        <v>70.2</v>
      </c>
      <c r="AX49" s="12">
        <f t="shared" si="16"/>
        <v>59.88</v>
      </c>
      <c r="AY49" s="12">
        <f t="shared" si="16"/>
        <v>48.73</v>
      </c>
      <c r="AZ49" s="12">
        <f t="shared" si="16"/>
        <v>57.19</v>
      </c>
      <c r="BA49" s="12">
        <f t="shared" si="16"/>
        <v>50.17</v>
      </c>
      <c r="BC49" s="8" t="str">
        <f t="shared" si="20"/>
        <v>NICARAGUA</v>
      </c>
      <c r="BD49" s="8">
        <f t="shared" si="20"/>
        <v>4750</v>
      </c>
      <c r="BE49" s="14">
        <f t="shared" si="21"/>
        <v>7.4258656149209137E-2</v>
      </c>
      <c r="BF49" s="14">
        <f t="shared" si="22"/>
        <v>7.420781368753343E-2</v>
      </c>
      <c r="BG49" s="14">
        <f t="shared" si="22"/>
        <v>7.8725002114048467E-2</v>
      </c>
      <c r="BH49" s="14">
        <f t="shared" si="19"/>
        <v>6.6983652511623443E-2</v>
      </c>
      <c r="BI49" s="14">
        <f t="shared" si="19"/>
        <v>7.383771197931896E-2</v>
      </c>
      <c r="BJ49" s="14">
        <f t="shared" si="19"/>
        <v>9.075699989839453E-2</v>
      </c>
      <c r="BK49" s="14">
        <f t="shared" si="18"/>
        <v>9.7840913978523902E-2</v>
      </c>
      <c r="BL49" s="14">
        <f t="shared" si="18"/>
        <v>9.9494702019154252E-2</v>
      </c>
      <c r="BM49" s="14">
        <f t="shared" si="18"/>
        <v>9.6425605507341361E-2</v>
      </c>
      <c r="BN49" s="14">
        <f t="shared" si="18"/>
        <v>7.584750581243474E-2</v>
      </c>
      <c r="BO49" s="14">
        <f t="shared" si="18"/>
        <v>8.4249735926892499E-2</v>
      </c>
      <c r="BP49" s="14">
        <f t="shared" si="18"/>
        <v>8.7371700415525291E-2</v>
      </c>
      <c r="BR49" s="8" t="str">
        <f t="shared" si="23"/>
        <v>NICARAGUA</v>
      </c>
      <c r="BS49" s="8">
        <f t="shared" si="23"/>
        <v>4750</v>
      </c>
      <c r="BT49" s="14">
        <f t="shared" si="15"/>
        <v>1.3579684738744338</v>
      </c>
      <c r="BU49" s="14">
        <f t="shared" si="15"/>
        <v>1.1374004347565598</v>
      </c>
      <c r="BV49" s="14">
        <f t="shared" si="15"/>
        <v>0.93055521837496835</v>
      </c>
      <c r="BW49" s="14">
        <f t="shared" si="14"/>
        <v>0.91938076709546135</v>
      </c>
      <c r="BX49" s="14">
        <f t="shared" si="14"/>
        <v>0.98466879988980371</v>
      </c>
      <c r="BY49" s="14">
        <f t="shared" si="14"/>
        <v>1.2243852861412288</v>
      </c>
      <c r="BZ49" s="14">
        <f t="shared" si="14"/>
        <v>1.0454443566050777</v>
      </c>
      <c r="CA49" s="14">
        <f t="shared" si="14"/>
        <v>0.9236933555682999</v>
      </c>
      <c r="CB49" s="14">
        <f t="shared" si="14"/>
        <v>0.81296134083974048</v>
      </c>
      <c r="CC49" s="14">
        <f t="shared" si="14"/>
        <v>0.84100471344926298</v>
      </c>
      <c r="CD49" s="14">
        <f t="shared" si="14"/>
        <v>0.8886237946989034</v>
      </c>
      <c r="CE49" s="14">
        <f t="shared" si="14"/>
        <v>0.75171425530522717</v>
      </c>
    </row>
    <row r="50" spans="1:83" x14ac:dyDescent="0.3">
      <c r="A50" s="8" t="s">
        <v>2</v>
      </c>
      <c r="B50" s="8">
        <v>4800</v>
      </c>
      <c r="C50" s="36">
        <v>49.4453888888888</v>
      </c>
      <c r="D50" s="36">
        <v>59.814072580645103</v>
      </c>
      <c r="E50" s="36">
        <v>76.1963333333333</v>
      </c>
      <c r="F50" s="36">
        <v>67.296706989247298</v>
      </c>
      <c r="G50" s="36">
        <v>68.097755376343997</v>
      </c>
      <c r="H50" s="36">
        <v>65.1789285714285</v>
      </c>
      <c r="I50" s="36">
        <v>81.722916666666606</v>
      </c>
      <c r="J50" s="36">
        <v>93.006736111111096</v>
      </c>
      <c r="K50" s="36">
        <v>101.006061827956</v>
      </c>
      <c r="L50" s="36">
        <v>78.711069444444405</v>
      </c>
      <c r="M50" s="36">
        <v>82.555806451612895</v>
      </c>
      <c r="N50" s="36">
        <v>101.885698924731</v>
      </c>
      <c r="O50" s="10">
        <v>69.699706703910607</v>
      </c>
      <c r="P50" s="10">
        <v>73.108427419354797</v>
      </c>
      <c r="Q50" s="10">
        <v>82.143111111111097</v>
      </c>
      <c r="R50" s="10">
        <v>65.575295698924705</v>
      </c>
      <c r="S50" s="10">
        <v>76.017486559139698</v>
      </c>
      <c r="T50" s="10">
        <v>123.263154761904</v>
      </c>
      <c r="U50" s="10">
        <v>124.898588709677</v>
      </c>
      <c r="V50" s="10">
        <v>135.148361111111</v>
      </c>
      <c r="W50" s="10">
        <v>116.337822580645</v>
      </c>
      <c r="X50" s="10">
        <v>84.9275555555555</v>
      </c>
      <c r="Y50" s="10">
        <v>98.142661290322494</v>
      </c>
      <c r="Z50" s="10">
        <v>89.439126344086006</v>
      </c>
      <c r="AA50" s="9">
        <v>91.158460451977405</v>
      </c>
      <c r="AB50" s="9">
        <v>67.569652777777705</v>
      </c>
      <c r="AC50" s="9">
        <v>64.2952916666666</v>
      </c>
      <c r="AD50" s="9">
        <v>56.596115591397798</v>
      </c>
      <c r="AE50" s="9">
        <v>64.708870967741902</v>
      </c>
      <c r="AF50" s="9">
        <v>68.211221264367794</v>
      </c>
      <c r="AG50" s="9">
        <v>69.950309139784906</v>
      </c>
      <c r="AH50" s="9">
        <v>52.829000000000001</v>
      </c>
      <c r="AI50" s="9">
        <v>55.154771505376303</v>
      </c>
      <c r="AJ50" s="9">
        <v>51.156763888888797</v>
      </c>
      <c r="AK50" s="9">
        <v>57.7487231182795</v>
      </c>
      <c r="AL50" s="9">
        <v>55.909126344085998</v>
      </c>
      <c r="AM50" s="11"/>
      <c r="AN50" s="8" t="str">
        <f t="shared" si="13"/>
        <v>NICARAGUA</v>
      </c>
      <c r="AO50" s="8">
        <f t="shared" si="13"/>
        <v>4800</v>
      </c>
      <c r="AP50" s="12">
        <f t="shared" si="10"/>
        <v>76.56</v>
      </c>
      <c r="AQ50" s="12">
        <f t="shared" si="17"/>
        <v>57.65</v>
      </c>
      <c r="AR50" s="12">
        <f t="shared" si="17"/>
        <v>55.49</v>
      </c>
      <c r="AS50" s="12">
        <f t="shared" si="16"/>
        <v>46.64</v>
      </c>
      <c r="AT50" s="12">
        <f t="shared" si="16"/>
        <v>55.04</v>
      </c>
      <c r="AU50" s="12">
        <f t="shared" si="16"/>
        <v>84.05</v>
      </c>
      <c r="AV50" s="12">
        <f t="shared" si="16"/>
        <v>77.37</v>
      </c>
      <c r="AW50" s="12">
        <f t="shared" si="16"/>
        <v>69.41</v>
      </c>
      <c r="AX50" s="12">
        <f t="shared" si="16"/>
        <v>59.35</v>
      </c>
      <c r="AY50" s="12">
        <f t="shared" si="16"/>
        <v>48.38</v>
      </c>
      <c r="AZ50" s="12">
        <f t="shared" si="16"/>
        <v>56.77</v>
      </c>
      <c r="BA50" s="12">
        <f t="shared" si="16"/>
        <v>49.77</v>
      </c>
      <c r="BC50" s="8" t="str">
        <f t="shared" si="20"/>
        <v>NICARAGUA</v>
      </c>
      <c r="BD50" s="8">
        <f t="shared" si="20"/>
        <v>4800</v>
      </c>
      <c r="BE50" s="14">
        <f t="shared" si="21"/>
        <v>7.4604642897641127E-2</v>
      </c>
      <c r="BF50" s="14">
        <f t="shared" si="22"/>
        <v>7.1124072949963327E-2</v>
      </c>
      <c r="BG50" s="14">
        <f t="shared" si="22"/>
        <v>7.8979097151564898E-2</v>
      </c>
      <c r="BH50" s="14">
        <f t="shared" si="19"/>
        <v>6.7213325207519256E-2</v>
      </c>
      <c r="BI50" s="14">
        <f t="shared" si="19"/>
        <v>7.4079814267357338E-2</v>
      </c>
      <c r="BJ50" s="14">
        <f t="shared" si="19"/>
        <v>9.1047096388299525E-2</v>
      </c>
      <c r="BK50" s="14">
        <f t="shared" si="18"/>
        <v>9.811313629492413E-2</v>
      </c>
      <c r="BL50" s="14">
        <f t="shared" si="18"/>
        <v>9.9678382179693978E-2</v>
      </c>
      <c r="BM50" s="14">
        <f t="shared" si="18"/>
        <v>9.6668193809433089E-2</v>
      </c>
      <c r="BN50" s="14">
        <f t="shared" si="18"/>
        <v>7.6198108988245486E-2</v>
      </c>
      <c r="BO50" s="14">
        <f t="shared" si="18"/>
        <v>8.4588524600527459E-2</v>
      </c>
      <c r="BP50" s="14">
        <f t="shared" si="18"/>
        <v>8.7705605264830303E-2</v>
      </c>
      <c r="BR50" s="8" t="str">
        <f t="shared" si="23"/>
        <v>NICARAGUA</v>
      </c>
      <c r="BS50" s="8">
        <f t="shared" si="23"/>
        <v>4800</v>
      </c>
      <c r="BT50" s="14">
        <f t="shared" si="15"/>
        <v>1.3587522202809401</v>
      </c>
      <c r="BU50" s="14">
        <f t="shared" si="15"/>
        <v>1.0732501125736862</v>
      </c>
      <c r="BV50" s="14">
        <f t="shared" si="15"/>
        <v>0.93038416421551939</v>
      </c>
      <c r="BW50" s="14">
        <f t="shared" si="14"/>
        <v>0.91874562998445963</v>
      </c>
      <c r="BX50" s="14">
        <f t="shared" si="14"/>
        <v>0.98376805011529012</v>
      </c>
      <c r="BY50" s="14">
        <f t="shared" si="14"/>
        <v>1.222264602714112</v>
      </c>
      <c r="BZ50" s="14">
        <f t="shared" si="14"/>
        <v>1.0441873239667612</v>
      </c>
      <c r="CA50" s="14">
        <f t="shared" si="14"/>
        <v>0.92199963797947482</v>
      </c>
      <c r="CB50" s="14">
        <f t="shared" si="14"/>
        <v>0.81294099499354311</v>
      </c>
      <c r="CC50" s="14">
        <f t="shared" si="14"/>
        <v>0.84066810635752265</v>
      </c>
      <c r="CD50" s="14">
        <f t="shared" si="14"/>
        <v>0.88860998518344747</v>
      </c>
      <c r="CE50" s="14">
        <f t="shared" si="14"/>
        <v>0.75147301436615177</v>
      </c>
    </row>
    <row r="51" spans="1:83" x14ac:dyDescent="0.3">
      <c r="A51" s="8" t="s">
        <v>2</v>
      </c>
      <c r="B51" s="8">
        <v>4803</v>
      </c>
      <c r="C51" s="36">
        <v>49.3833663366336</v>
      </c>
      <c r="D51" s="36">
        <v>59.745833333333302</v>
      </c>
      <c r="E51" s="36">
        <v>76.105652777777706</v>
      </c>
      <c r="F51" s="36">
        <v>67.172903225806394</v>
      </c>
      <c r="G51" s="36">
        <v>67.961102150537599</v>
      </c>
      <c r="H51" s="36">
        <v>65.000937500000006</v>
      </c>
      <c r="I51" s="36">
        <v>81.554946236559104</v>
      </c>
      <c r="J51" s="36">
        <v>92.8568472222222</v>
      </c>
      <c r="K51" s="36">
        <v>100.906169354838</v>
      </c>
      <c r="L51" s="36">
        <v>78.530736111111096</v>
      </c>
      <c r="M51" s="36">
        <v>82.391706989247297</v>
      </c>
      <c r="N51" s="36">
        <v>101.691424731182</v>
      </c>
      <c r="O51" s="10">
        <v>69.724483734087599</v>
      </c>
      <c r="P51" s="10">
        <v>72.974395161290303</v>
      </c>
      <c r="Q51" s="10">
        <v>81.959847222222194</v>
      </c>
      <c r="R51" s="10">
        <v>65.429556451612896</v>
      </c>
      <c r="S51" s="10">
        <v>75.858938172042997</v>
      </c>
      <c r="T51" s="10">
        <v>123.087008928571</v>
      </c>
      <c r="U51" s="10">
        <v>124.716639784946</v>
      </c>
      <c r="V51" s="10">
        <v>135.141694444444</v>
      </c>
      <c r="W51" s="10">
        <v>116.201061827956</v>
      </c>
      <c r="X51" s="10">
        <v>84.618125000000006</v>
      </c>
      <c r="Y51" s="10">
        <v>97.918776881720405</v>
      </c>
      <c r="Z51" s="10">
        <v>89.258400537634401</v>
      </c>
      <c r="AA51" s="9">
        <v>90.823012729844393</v>
      </c>
      <c r="AB51" s="9">
        <v>76.859905913978395</v>
      </c>
      <c r="AC51" s="9">
        <v>64.283958333333302</v>
      </c>
      <c r="AD51" s="9">
        <v>56.583158602150498</v>
      </c>
      <c r="AE51" s="9">
        <v>64.713736559139704</v>
      </c>
      <c r="AF51" s="9">
        <v>68.2109913793103</v>
      </c>
      <c r="AG51" s="9">
        <v>69.9905913978494</v>
      </c>
      <c r="AH51" s="9">
        <v>52.847861111111101</v>
      </c>
      <c r="AI51" s="9">
        <v>55.151653225806399</v>
      </c>
      <c r="AJ51" s="9">
        <v>51.117986111111101</v>
      </c>
      <c r="AK51" s="9">
        <v>57.672379032258</v>
      </c>
      <c r="AL51" s="9">
        <v>55.846236559139697</v>
      </c>
      <c r="AM51" s="11"/>
      <c r="AN51" s="8" t="str">
        <f t="shared" si="13"/>
        <v>NICARAGUA</v>
      </c>
      <c r="AO51" s="8">
        <f t="shared" si="13"/>
        <v>4803</v>
      </c>
      <c r="AP51" s="12">
        <f t="shared" si="10"/>
        <v>77.08</v>
      </c>
      <c r="AQ51" s="12">
        <f t="shared" si="17"/>
        <v>64.48</v>
      </c>
      <c r="AR51" s="12">
        <f t="shared" si="17"/>
        <v>55.98</v>
      </c>
      <c r="AS51" s="12">
        <f t="shared" si="16"/>
        <v>47.05</v>
      </c>
      <c r="AT51" s="12">
        <f t="shared" si="16"/>
        <v>55.55</v>
      </c>
      <c r="AU51" s="12">
        <f t="shared" si="16"/>
        <v>84.86</v>
      </c>
      <c r="AV51" s="12">
        <f t="shared" si="16"/>
        <v>78.12</v>
      </c>
      <c r="AW51" s="12">
        <f t="shared" si="16"/>
        <v>70.14</v>
      </c>
      <c r="AX51" s="12">
        <f t="shared" si="16"/>
        <v>59.89</v>
      </c>
      <c r="AY51" s="12">
        <f t="shared" si="16"/>
        <v>48.74</v>
      </c>
      <c r="AZ51" s="12">
        <f t="shared" si="16"/>
        <v>57.22</v>
      </c>
      <c r="BA51" s="12">
        <f t="shared" si="16"/>
        <v>50.19</v>
      </c>
      <c r="BC51" s="8" t="str">
        <f t="shared" si="20"/>
        <v>NICARAGUA</v>
      </c>
      <c r="BD51" s="8">
        <f t="shared" si="20"/>
        <v>4803</v>
      </c>
      <c r="BE51" s="14">
        <f t="shared" si="21"/>
        <v>7.4330437836116606E-2</v>
      </c>
      <c r="BF51" s="14">
        <f t="shared" si="22"/>
        <v>7.4206255071427182E-2</v>
      </c>
      <c r="BG51" s="14">
        <f t="shared" si="22"/>
        <v>7.8727502807631466E-2</v>
      </c>
      <c r="BH51" s="14">
        <f t="shared" si="19"/>
        <v>6.6985147640611531E-2</v>
      </c>
      <c r="BI51" s="14">
        <f t="shared" si="19"/>
        <v>7.3835770179074223E-2</v>
      </c>
      <c r="BJ51" s="14">
        <f t="shared" si="19"/>
        <v>9.0748030137377755E-2</v>
      </c>
      <c r="BK51" s="14">
        <f t="shared" si="18"/>
        <v>9.7816435045320185E-2</v>
      </c>
      <c r="BL51" s="14">
        <f t="shared" si="18"/>
        <v>9.9439576461905071E-2</v>
      </c>
      <c r="BM51" s="14">
        <f t="shared" si="18"/>
        <v>9.6398984946244923E-2</v>
      </c>
      <c r="BN51" s="14">
        <f t="shared" si="18"/>
        <v>7.5865684327331664E-2</v>
      </c>
      <c r="BO51" s="14">
        <f t="shared" si="18"/>
        <v>8.4262838541725935E-2</v>
      </c>
      <c r="BP51" s="14">
        <f t="shared" si="18"/>
        <v>8.7383337005233611E-2</v>
      </c>
      <c r="BR51" s="8" t="str">
        <f t="shared" si="23"/>
        <v>NICARAGUA</v>
      </c>
      <c r="BS51" s="8">
        <f t="shared" si="23"/>
        <v>4803</v>
      </c>
      <c r="BT51" s="14">
        <f t="shared" si="15"/>
        <v>1.3572503860736687</v>
      </c>
      <c r="BU51" s="14">
        <f t="shared" si="15"/>
        <v>1.137329407505987</v>
      </c>
      <c r="BV51" s="14">
        <f t="shared" si="15"/>
        <v>0.93062835743979466</v>
      </c>
      <c r="BW51" s="14">
        <f t="shared" si="14"/>
        <v>0.91942097808517453</v>
      </c>
      <c r="BX51" s="14">
        <f t="shared" si="14"/>
        <v>0.98464551935574418</v>
      </c>
      <c r="BY51" s="14">
        <f t="shared" si="14"/>
        <v>1.2238939357867242</v>
      </c>
      <c r="BZ51" s="14">
        <f t="shared" si="14"/>
        <v>1.0452157135205755</v>
      </c>
      <c r="CA51" s="14">
        <f t="shared" si="14"/>
        <v>0.92321595921303046</v>
      </c>
      <c r="CB51" s="14">
        <f t="shared" si="14"/>
        <v>0.81309901097990434</v>
      </c>
      <c r="CC51" s="14">
        <f t="shared" si="14"/>
        <v>0.84080904690410863</v>
      </c>
      <c r="CD51" s="14">
        <f t="shared" si="14"/>
        <v>0.88871804846836355</v>
      </c>
      <c r="CE51" s="14">
        <f t="shared" si="14"/>
        <v>0.7517034913646683</v>
      </c>
    </row>
    <row r="52" spans="1:83" x14ac:dyDescent="0.3">
      <c r="A52" s="8" t="s">
        <v>2</v>
      </c>
      <c r="B52" s="8">
        <v>4827</v>
      </c>
      <c r="C52" s="36">
        <v>49.982458333333298</v>
      </c>
      <c r="D52" s="36">
        <v>60.551169354838699</v>
      </c>
      <c r="E52" s="36">
        <v>77.303430555555494</v>
      </c>
      <c r="F52" s="36">
        <v>69.037069892473099</v>
      </c>
      <c r="G52" s="36">
        <v>69.987432795698894</v>
      </c>
      <c r="H52" s="36">
        <v>67.470163690476099</v>
      </c>
      <c r="I52" s="36">
        <v>84.120067204300994</v>
      </c>
      <c r="J52" s="36">
        <v>95.018583333333297</v>
      </c>
      <c r="K52" s="36">
        <v>101.73786290322499</v>
      </c>
      <c r="L52" s="36">
        <v>80.597097222222203</v>
      </c>
      <c r="M52" s="36">
        <v>84.701478494623601</v>
      </c>
      <c r="N52" s="36">
        <v>104.405981182795</v>
      </c>
      <c r="O52" s="10">
        <v>71.003527777777705</v>
      </c>
      <c r="P52" s="10">
        <v>74.528750000000002</v>
      </c>
      <c r="Q52" s="10">
        <v>84.364819444444393</v>
      </c>
      <c r="R52" s="10">
        <v>67.562647849462294</v>
      </c>
      <c r="S52" s="10">
        <v>77.776733870967703</v>
      </c>
      <c r="T52" s="10">
        <v>124.839032738095</v>
      </c>
      <c r="U52" s="10">
        <v>126.50626344086</v>
      </c>
      <c r="V52" s="10">
        <v>135.45588888888801</v>
      </c>
      <c r="W52" s="10">
        <v>117.525994623655</v>
      </c>
      <c r="X52" s="10">
        <v>86.534166666666593</v>
      </c>
      <c r="Y52" s="10">
        <v>99.977002688172007</v>
      </c>
      <c r="Z52" s="10">
        <v>90.961061827956897</v>
      </c>
      <c r="AA52" s="9">
        <v>92.047986111111101</v>
      </c>
      <c r="AB52" s="9">
        <v>67.569652777777705</v>
      </c>
      <c r="AC52" s="9">
        <v>64.845763888888797</v>
      </c>
      <c r="AD52" s="9">
        <v>56.377459677419303</v>
      </c>
      <c r="AE52" s="9">
        <v>64.453682795698896</v>
      </c>
      <c r="AF52" s="9">
        <v>67.935244252873503</v>
      </c>
      <c r="AG52" s="9">
        <v>69.701236559139701</v>
      </c>
      <c r="AH52" s="9">
        <v>52.675861111111097</v>
      </c>
      <c r="AI52" s="9">
        <v>55.014946236559098</v>
      </c>
      <c r="AJ52" s="9">
        <v>51.066888888888798</v>
      </c>
      <c r="AK52" s="9">
        <v>57.609892473118201</v>
      </c>
      <c r="AL52" s="9">
        <v>55.804905913978402</v>
      </c>
      <c r="AM52" s="11"/>
      <c r="AN52" s="8" t="str">
        <f t="shared" si="13"/>
        <v>NICARAGUA</v>
      </c>
      <c r="AO52" s="8">
        <f t="shared" si="13"/>
        <v>4827</v>
      </c>
      <c r="AP52" s="12">
        <f t="shared" si="10"/>
        <v>76.48</v>
      </c>
      <c r="AQ52" s="12">
        <f t="shared" si="17"/>
        <v>57.24</v>
      </c>
      <c r="AR52" s="12">
        <f t="shared" si="17"/>
        <v>55.67</v>
      </c>
      <c r="AS52" s="12">
        <f t="shared" si="16"/>
        <v>46.23</v>
      </c>
      <c r="AT52" s="12">
        <f t="shared" si="16"/>
        <v>54.4</v>
      </c>
      <c r="AU52" s="12">
        <f t="shared" si="16"/>
        <v>82.34</v>
      </c>
      <c r="AV52" s="12">
        <f t="shared" si="16"/>
        <v>76.12</v>
      </c>
      <c r="AW52" s="12">
        <f t="shared" si="16"/>
        <v>67.89</v>
      </c>
      <c r="AX52" s="12">
        <f t="shared" si="16"/>
        <v>58.83</v>
      </c>
      <c r="AY52" s="12">
        <f t="shared" si="16"/>
        <v>47.97</v>
      </c>
      <c r="AZ52" s="12">
        <f t="shared" si="16"/>
        <v>56.24</v>
      </c>
      <c r="BA52" s="12">
        <f t="shared" si="16"/>
        <v>49.28</v>
      </c>
      <c r="BC52" s="8" t="str">
        <f t="shared" si="20"/>
        <v>NICARAGUA</v>
      </c>
      <c r="BD52" s="8">
        <f t="shared" si="20"/>
        <v>4827</v>
      </c>
      <c r="BE52" s="14">
        <f t="shared" si="21"/>
        <v>7.4564256058963538E-2</v>
      </c>
      <c r="BF52" s="14">
        <f t="shared" si="22"/>
        <v>7.0929600706941182E-2</v>
      </c>
      <c r="BG52" s="14">
        <f t="shared" si="22"/>
        <v>7.928242034062255E-2</v>
      </c>
      <c r="BH52" s="14">
        <f t="shared" si="19"/>
        <v>6.754415514358901E-2</v>
      </c>
      <c r="BI52" s="14">
        <f t="shared" si="19"/>
        <v>7.4278604029821366E-2</v>
      </c>
      <c r="BJ52" s="14">
        <f t="shared" si="19"/>
        <v>9.1088444300569685E-2</v>
      </c>
      <c r="BK52" s="14">
        <f t="shared" si="18"/>
        <v>9.8117761610358803E-2</v>
      </c>
      <c r="BL52" s="14">
        <f t="shared" si="18"/>
        <v>9.9105761102853532E-2</v>
      </c>
      <c r="BM52" s="14">
        <f t="shared" si="18"/>
        <v>9.6000627233434041E-2</v>
      </c>
      <c r="BN52" s="14">
        <f t="shared" si="18"/>
        <v>7.6371776602576602E-2</v>
      </c>
      <c r="BO52" s="14">
        <f t="shared" si="18"/>
        <v>8.4803621436228757E-2</v>
      </c>
      <c r="BP52" s="14">
        <f t="shared" si="18"/>
        <v>8.7912971434041046E-2</v>
      </c>
      <c r="BR52" s="8" t="str">
        <f t="shared" si="23"/>
        <v>NICARAGUA</v>
      </c>
      <c r="BS52" s="8">
        <f t="shared" si="23"/>
        <v>4827</v>
      </c>
      <c r="BT52" s="14">
        <f t="shared" si="15"/>
        <v>1.3584775167742846</v>
      </c>
      <c r="BU52" s="14">
        <f t="shared" si="15"/>
        <v>1.0687322429238766</v>
      </c>
      <c r="BV52" s="14">
        <f t="shared" si="15"/>
        <v>0.92999075681029475</v>
      </c>
      <c r="BW52" s="14">
        <f t="shared" si="14"/>
        <v>0.9065450996799328</v>
      </c>
      <c r="BX52" s="14">
        <f t="shared" si="14"/>
        <v>0.96999852032570044</v>
      </c>
      <c r="BY52" s="14">
        <f t="shared" si="14"/>
        <v>1.1972338661942323</v>
      </c>
      <c r="BZ52" s="14">
        <f t="shared" ref="BZ52:CE83" si="24">(1+0.5*((+U52-I52)/I52 +(AG52-U52)/U52))</f>
        <v>1.0274239916945371</v>
      </c>
      <c r="CA52" s="14">
        <f t="shared" si="24"/>
        <v>0.90722546960882655</v>
      </c>
      <c r="CB52" s="14">
        <f t="shared" si="24"/>
        <v>0.81164658648071886</v>
      </c>
      <c r="CC52" s="14">
        <f t="shared" si="24"/>
        <v>0.83189956200016302</v>
      </c>
      <c r="CD52" s="14">
        <f t="shared" si="24"/>
        <v>0.87828843406881507</v>
      </c>
      <c r="CE52" s="14">
        <f t="shared" si="24"/>
        <v>0.74236393134448875</v>
      </c>
    </row>
    <row r="53" spans="1:83" x14ac:dyDescent="0.3">
      <c r="A53" s="8" t="s">
        <v>3</v>
      </c>
      <c r="B53" s="8">
        <v>6002</v>
      </c>
      <c r="C53" s="36">
        <v>21.596013888888798</v>
      </c>
      <c r="D53" s="36">
        <v>34.228924731182701</v>
      </c>
      <c r="E53" s="36">
        <v>60.206499999999998</v>
      </c>
      <c r="F53" s="36">
        <v>5.7196774193548299</v>
      </c>
      <c r="G53" s="36">
        <v>13.9490591397849</v>
      </c>
      <c r="H53" s="36">
        <v>49.258050595237997</v>
      </c>
      <c r="I53" s="36">
        <v>94.013037634408605</v>
      </c>
      <c r="J53" s="36">
        <v>102.394861111111</v>
      </c>
      <c r="K53" s="36">
        <v>113.23099462365499</v>
      </c>
      <c r="L53" s="36">
        <v>65.983180555555506</v>
      </c>
      <c r="M53" s="36">
        <v>44.227069892473097</v>
      </c>
      <c r="N53" s="36">
        <v>46.686061827956898</v>
      </c>
      <c r="O53" s="10">
        <v>56.8838333333333</v>
      </c>
      <c r="P53" s="10">
        <v>54.433709677419301</v>
      </c>
      <c r="Q53" s="10">
        <v>47.284902777777702</v>
      </c>
      <c r="R53" s="10">
        <v>56.752701612903202</v>
      </c>
      <c r="S53" s="10">
        <v>83.717795698924704</v>
      </c>
      <c r="T53" s="10">
        <v>130.38291666666601</v>
      </c>
      <c r="U53" s="10">
        <v>124.22244623655899</v>
      </c>
      <c r="V53" s="10">
        <v>126.681319444444</v>
      </c>
      <c r="W53" s="10">
        <v>112.785497311827</v>
      </c>
      <c r="X53" s="10">
        <v>84.578888888888798</v>
      </c>
      <c r="Y53" s="10">
        <v>66.577768817204301</v>
      </c>
      <c r="Z53" s="10">
        <v>82.475403225806403</v>
      </c>
      <c r="AA53" s="9">
        <v>92.069847222222194</v>
      </c>
      <c r="AB53" s="9">
        <v>75.074959677419301</v>
      </c>
      <c r="AC53" s="9">
        <v>66.843874999999997</v>
      </c>
      <c r="AD53" s="9">
        <v>67.147298387096697</v>
      </c>
      <c r="AE53" s="9">
        <v>69.692365591397802</v>
      </c>
      <c r="AF53" s="9">
        <v>65.765545977011399</v>
      </c>
      <c r="AG53" s="9">
        <v>66.752432795698894</v>
      </c>
      <c r="AH53" s="9">
        <v>48.076097222222202</v>
      </c>
      <c r="AI53" s="9">
        <v>46.351948924731097</v>
      </c>
      <c r="AJ53" s="9">
        <v>43.9151666666666</v>
      </c>
      <c r="AK53" s="9">
        <v>41.372795698924698</v>
      </c>
      <c r="AL53" s="9">
        <v>46.2667607526881</v>
      </c>
      <c r="AM53" s="11"/>
      <c r="AN53" s="8" t="str">
        <f t="shared" si="13"/>
        <v>PANAMA</v>
      </c>
      <c r="AO53" s="8">
        <f t="shared" si="13"/>
        <v>6002</v>
      </c>
      <c r="AP53" s="12">
        <f t="shared" si="10"/>
        <v>109.85</v>
      </c>
      <c r="AQ53" s="12">
        <f t="shared" si="17"/>
        <v>73.64</v>
      </c>
      <c r="AR53" s="12">
        <f t="shared" si="17"/>
        <v>58.06</v>
      </c>
      <c r="AS53" s="12">
        <f t="shared" si="16"/>
        <v>218.03</v>
      </c>
      <c r="AT53" s="12">
        <f t="shared" si="16"/>
        <v>173.23</v>
      </c>
      <c r="AU53" s="12">
        <f t="shared" si="16"/>
        <v>117.13</v>
      </c>
      <c r="AV53" s="12">
        <f t="shared" si="16"/>
        <v>80.23</v>
      </c>
      <c r="AW53" s="12">
        <f t="shared" si="16"/>
        <v>67.86</v>
      </c>
      <c r="AX53" s="12">
        <f t="shared" si="16"/>
        <v>58.04</v>
      </c>
      <c r="AY53" s="12">
        <f t="shared" si="16"/>
        <v>53.05</v>
      </c>
      <c r="AZ53" s="12">
        <f t="shared" si="16"/>
        <v>49.02</v>
      </c>
      <c r="BA53" s="12">
        <f t="shared" si="16"/>
        <v>61.84</v>
      </c>
      <c r="BC53" s="8" t="str">
        <f t="shared" si="20"/>
        <v>PANAMA</v>
      </c>
      <c r="BD53" s="8">
        <f t="shared" si="20"/>
        <v>6002</v>
      </c>
      <c r="BE53" s="14">
        <f t="shared" si="21"/>
        <v>7.0838060747788673E-2</v>
      </c>
      <c r="BF53" s="14">
        <f t="shared" si="22"/>
        <v>6.8008645071719026E-2</v>
      </c>
      <c r="BG53" s="14">
        <f t="shared" si="22"/>
        <v>7.2410408226956047E-2</v>
      </c>
      <c r="BH53" s="14">
        <f t="shared" si="19"/>
        <v>5.383771934069348E-2</v>
      </c>
      <c r="BI53" s="14">
        <f t="shared" si="19"/>
        <v>6.9512892779719074E-2</v>
      </c>
      <c r="BJ53" s="14">
        <f t="shared" si="19"/>
        <v>0.10192994803859989</v>
      </c>
      <c r="BK53" s="14">
        <f t="shared" si="18"/>
        <v>0.11837014084944722</v>
      </c>
      <c r="BL53" s="14">
        <f t="shared" si="18"/>
        <v>0.11511559697344115</v>
      </c>
      <c r="BM53" s="14">
        <f t="shared" si="18"/>
        <v>0.11312862343310269</v>
      </c>
      <c r="BN53" s="14">
        <f t="shared" si="18"/>
        <v>8.0776399574192775E-2</v>
      </c>
      <c r="BO53" s="14">
        <f t="shared" si="18"/>
        <v>6.3207199202592837E-2</v>
      </c>
      <c r="BP53" s="14">
        <f t="shared" si="18"/>
        <v>7.2864365761747082E-2</v>
      </c>
      <c r="BR53" s="8" t="str">
        <f t="shared" si="23"/>
        <v>PANAMA</v>
      </c>
      <c r="BS53" s="8">
        <f t="shared" si="23"/>
        <v>6002</v>
      </c>
      <c r="BT53" s="14">
        <f t="shared" si="15"/>
        <v>2.1262780029996708</v>
      </c>
      <c r="BU53" s="14">
        <f t="shared" si="15"/>
        <v>1.4847418590100996</v>
      </c>
      <c r="BV53" s="14">
        <f t="shared" si="15"/>
        <v>1.0995098268656305</v>
      </c>
      <c r="BW53" s="14">
        <f t="shared" si="15"/>
        <v>5.55275826829625</v>
      </c>
      <c r="BX53" s="14">
        <f t="shared" si="15"/>
        <v>3.4170741092807777</v>
      </c>
      <c r="BY53" s="14">
        <f t="shared" si="15"/>
        <v>1.5756696386778866</v>
      </c>
      <c r="BZ53" s="14">
        <f t="shared" si="24"/>
        <v>0.92934710235997708</v>
      </c>
      <c r="CA53" s="14">
        <f t="shared" si="24"/>
        <v>0.80834429130594021</v>
      </c>
      <c r="CB53" s="14">
        <f t="shared" si="24"/>
        <v>0.70351998030235507</v>
      </c>
      <c r="CC53" s="14">
        <f t="shared" si="24"/>
        <v>0.90052317404981752</v>
      </c>
      <c r="CD53" s="14">
        <f t="shared" si="24"/>
        <v>1.0633914982441099</v>
      </c>
      <c r="CE53" s="14">
        <f t="shared" si="24"/>
        <v>1.1637861627290853</v>
      </c>
    </row>
    <row r="54" spans="1:83" x14ac:dyDescent="0.3">
      <c r="A54" s="8" t="s">
        <v>3</v>
      </c>
      <c r="B54" s="8">
        <v>6003</v>
      </c>
      <c r="C54" s="36">
        <v>21.4831111111111</v>
      </c>
      <c r="D54" s="36">
        <v>34.054556451612903</v>
      </c>
      <c r="E54" s="36">
        <v>59.975083333333302</v>
      </c>
      <c r="F54" s="36">
        <v>5.6893279569892403</v>
      </c>
      <c r="G54" s="36">
        <v>13.909220430107499</v>
      </c>
      <c r="H54" s="36">
        <v>49.165982142857096</v>
      </c>
      <c r="I54" s="36">
        <v>93.803508064516095</v>
      </c>
      <c r="J54" s="36">
        <v>102.148472222222</v>
      </c>
      <c r="K54" s="36">
        <v>112.970228494623</v>
      </c>
      <c r="L54" s="36">
        <v>65.777486111111102</v>
      </c>
      <c r="M54" s="36">
        <v>44.0768413978494</v>
      </c>
      <c r="N54" s="36">
        <v>46.513131720430103</v>
      </c>
      <c r="O54" s="10">
        <v>56.663861111111103</v>
      </c>
      <c r="P54" s="10">
        <v>54.229596774193503</v>
      </c>
      <c r="Q54" s="10">
        <v>47.089138888888797</v>
      </c>
      <c r="R54" s="10">
        <v>56.623185483870898</v>
      </c>
      <c r="S54" s="10">
        <v>83.441868279569803</v>
      </c>
      <c r="T54" s="10">
        <v>129.655758928571</v>
      </c>
      <c r="U54" s="10">
        <v>123.458991935483</v>
      </c>
      <c r="V54" s="10">
        <v>125.944666666666</v>
      </c>
      <c r="W54" s="10">
        <v>112.006236559139</v>
      </c>
      <c r="X54" s="10">
        <v>83.932486111111103</v>
      </c>
      <c r="Y54" s="10">
        <v>66.059381720430096</v>
      </c>
      <c r="Z54" s="10">
        <v>81.859395161290294</v>
      </c>
      <c r="AA54" s="9">
        <v>91.341125000000005</v>
      </c>
      <c r="AB54" s="9">
        <v>74.469663978494594</v>
      </c>
      <c r="AC54" s="9">
        <v>66.307013888888804</v>
      </c>
      <c r="AD54" s="9">
        <v>66.647137096774102</v>
      </c>
      <c r="AE54" s="9">
        <v>69.1742876344086</v>
      </c>
      <c r="AF54" s="9">
        <v>65.245244252873505</v>
      </c>
      <c r="AG54" s="9">
        <v>66.199583333333294</v>
      </c>
      <c r="AH54" s="9">
        <v>47.723902777777703</v>
      </c>
      <c r="AI54" s="9">
        <v>45.941411290322499</v>
      </c>
      <c r="AJ54" s="9">
        <v>43.675930555555503</v>
      </c>
      <c r="AK54" s="9">
        <v>41.191021505376298</v>
      </c>
      <c r="AL54" s="9">
        <v>45.999717741935399</v>
      </c>
      <c r="AM54" s="11"/>
      <c r="AN54" s="8" t="str">
        <f t="shared" si="13"/>
        <v>PANAMA</v>
      </c>
      <c r="AO54" s="8">
        <f t="shared" si="13"/>
        <v>6003</v>
      </c>
      <c r="AP54" s="12">
        <f t="shared" si="10"/>
        <v>108.87</v>
      </c>
      <c r="AQ54" s="12">
        <f t="shared" si="17"/>
        <v>72.959999999999994</v>
      </c>
      <c r="AR54" s="12">
        <f t="shared" si="17"/>
        <v>57.48</v>
      </c>
      <c r="AS54" s="12">
        <f t="shared" si="16"/>
        <v>216.96</v>
      </c>
      <c r="AT54" s="12">
        <f t="shared" si="16"/>
        <v>171.88</v>
      </c>
      <c r="AU54" s="12">
        <f t="shared" si="16"/>
        <v>115.86</v>
      </c>
      <c r="AV54" s="12">
        <f t="shared" si="16"/>
        <v>79.37</v>
      </c>
      <c r="AW54" s="12">
        <f t="shared" si="16"/>
        <v>67.2</v>
      </c>
      <c r="AX54" s="12">
        <f t="shared" si="16"/>
        <v>57.4</v>
      </c>
      <c r="AY54" s="12">
        <f t="shared" si="16"/>
        <v>52.51</v>
      </c>
      <c r="AZ54" s="12">
        <f t="shared" si="16"/>
        <v>48.54</v>
      </c>
      <c r="BA54" s="12">
        <f t="shared" si="16"/>
        <v>61.2</v>
      </c>
      <c r="BC54" s="8" t="str">
        <f t="shared" si="20"/>
        <v>PANAMA</v>
      </c>
      <c r="BD54" s="8">
        <f t="shared" si="20"/>
        <v>6003</v>
      </c>
      <c r="BE54" s="14">
        <f t="shared" si="21"/>
        <v>7.0783800125224311E-2</v>
      </c>
      <c r="BF54" s="14">
        <f t="shared" si="22"/>
        <v>6.7971343447804436E-2</v>
      </c>
      <c r="BG54" s="14">
        <f t="shared" si="22"/>
        <v>7.2405526556014302E-2</v>
      </c>
      <c r="BH54" s="14">
        <f t="shared" si="19"/>
        <v>5.3857788703039602E-2</v>
      </c>
      <c r="BI54" s="14">
        <f t="shared" si="19"/>
        <v>6.9546470507971775E-2</v>
      </c>
      <c r="BJ54" s="14">
        <f t="shared" si="19"/>
        <v>0.10193039505134228</v>
      </c>
      <c r="BK54" s="14">
        <f t="shared" si="18"/>
        <v>0.11838308281577392</v>
      </c>
      <c r="BL54" s="14">
        <f t="shared" si="18"/>
        <v>0.11519026213897543</v>
      </c>
      <c r="BM54" s="14">
        <f t="shared" si="18"/>
        <v>0.11314420967477588</v>
      </c>
      <c r="BN54" s="14">
        <f t="shared" si="18"/>
        <v>8.0764309196950004E-2</v>
      </c>
      <c r="BO54" s="14">
        <f t="shared" si="18"/>
        <v>6.3199231170183612E-2</v>
      </c>
      <c r="BP54" s="14">
        <f t="shared" si="18"/>
        <v>7.2823580611944411E-2</v>
      </c>
      <c r="BR54" s="8" t="str">
        <f t="shared" si="23"/>
        <v>PANAMA</v>
      </c>
      <c r="BS54" s="8">
        <f t="shared" si="23"/>
        <v>6003</v>
      </c>
      <c r="BT54" s="14">
        <f t="shared" si="15"/>
        <v>2.1247911760058145</v>
      </c>
      <c r="BU54" s="14">
        <f t="shared" si="15"/>
        <v>1.482831043324105</v>
      </c>
      <c r="BV54" s="14">
        <f t="shared" si="15"/>
        <v>1.0966309845104385</v>
      </c>
      <c r="BW54" s="14">
        <f t="shared" si="15"/>
        <v>5.5647776444037103</v>
      </c>
      <c r="BX54" s="14">
        <f t="shared" si="15"/>
        <v>3.414022218502597</v>
      </c>
      <c r="BY54" s="14">
        <f t="shared" si="15"/>
        <v>1.5701610103894403</v>
      </c>
      <c r="BZ54" s="14">
        <f t="shared" si="24"/>
        <v>0.92617589138053324</v>
      </c>
      <c r="CA54" s="14">
        <f t="shared" si="24"/>
        <v>0.80594223500672102</v>
      </c>
      <c r="CB54" s="14">
        <f t="shared" si="24"/>
        <v>0.7008175911665786</v>
      </c>
      <c r="CC54" s="14">
        <f t="shared" si="24"/>
        <v>0.89818804299251231</v>
      </c>
      <c r="CD54" s="14">
        <f t="shared" si="24"/>
        <v>1.0611387869149549</v>
      </c>
      <c r="CE54" s="14">
        <f t="shared" si="24"/>
        <v>1.1609279045793288</v>
      </c>
    </row>
    <row r="55" spans="1:83" x14ac:dyDescent="0.3">
      <c r="A55" s="8" t="s">
        <v>3</v>
      </c>
      <c r="B55" s="8">
        <v>6005</v>
      </c>
      <c r="C55" s="36">
        <v>21.4419583333333</v>
      </c>
      <c r="D55" s="36">
        <v>33.951908602150503</v>
      </c>
      <c r="E55" s="36">
        <v>59.691986111111099</v>
      </c>
      <c r="F55" s="36">
        <v>5.6718413978494597</v>
      </c>
      <c r="G55" s="36">
        <v>13.8234005376344</v>
      </c>
      <c r="H55" s="36">
        <v>48.871309523809501</v>
      </c>
      <c r="I55" s="36">
        <v>93.438198924731097</v>
      </c>
      <c r="J55" s="36">
        <v>101.660972222222</v>
      </c>
      <c r="K55" s="36">
        <v>112.366129032258</v>
      </c>
      <c r="L55" s="36">
        <v>65.354680555555504</v>
      </c>
      <c r="M55" s="36">
        <v>43.8342204301075</v>
      </c>
      <c r="N55" s="36">
        <v>46.286397849462297</v>
      </c>
      <c r="O55" s="10">
        <v>56.406763888888797</v>
      </c>
      <c r="P55" s="10">
        <v>53.990120967741902</v>
      </c>
      <c r="Q55" s="10">
        <v>46.904097222222198</v>
      </c>
      <c r="R55" s="10">
        <v>56.394838709677401</v>
      </c>
      <c r="S55" s="10">
        <v>83.308494623655903</v>
      </c>
      <c r="T55" s="10">
        <v>130.36748511904699</v>
      </c>
      <c r="U55" s="10">
        <v>124.02041666666599</v>
      </c>
      <c r="V55" s="10">
        <v>126.481875</v>
      </c>
      <c r="W55" s="10">
        <v>112.357849462365</v>
      </c>
      <c r="X55" s="10">
        <v>84.070499999999996</v>
      </c>
      <c r="Y55" s="10">
        <v>66.250215053763398</v>
      </c>
      <c r="Z55" s="10">
        <v>82.048938172042995</v>
      </c>
      <c r="AA55" s="9">
        <v>91.631694444444406</v>
      </c>
      <c r="AB55" s="9">
        <v>74.577016129032202</v>
      </c>
      <c r="AC55" s="9">
        <v>66.424430555555503</v>
      </c>
      <c r="AD55" s="9">
        <v>66.752513440860199</v>
      </c>
      <c r="AE55" s="9">
        <v>69.408293010752601</v>
      </c>
      <c r="AF55" s="9">
        <v>65.510086206896503</v>
      </c>
      <c r="AG55" s="9">
        <v>66.4743413978494</v>
      </c>
      <c r="AH55" s="9">
        <v>47.794319444444398</v>
      </c>
      <c r="AI55" s="9">
        <v>46.074758064516097</v>
      </c>
      <c r="AJ55" s="9">
        <v>43.513166666666599</v>
      </c>
      <c r="AK55" s="9">
        <v>40.952567204300998</v>
      </c>
      <c r="AL55" s="9">
        <v>45.855067204301001</v>
      </c>
      <c r="AM55" s="11"/>
      <c r="AN55" s="8" t="str">
        <f t="shared" si="13"/>
        <v>PANAMA</v>
      </c>
      <c r="AO55" s="8">
        <f t="shared" si="13"/>
        <v>6005</v>
      </c>
      <c r="AP55" s="12">
        <f t="shared" si="10"/>
        <v>109.19</v>
      </c>
      <c r="AQ55" s="12">
        <f t="shared" si="17"/>
        <v>73.12</v>
      </c>
      <c r="AR55" s="12">
        <f t="shared" si="17"/>
        <v>57.68</v>
      </c>
      <c r="AS55" s="12">
        <f t="shared" si="16"/>
        <v>217.02</v>
      </c>
      <c r="AT55" s="12">
        <f t="shared" si="16"/>
        <v>172.98</v>
      </c>
      <c r="AU55" s="12">
        <f t="shared" si="16"/>
        <v>117.47</v>
      </c>
      <c r="AV55" s="12">
        <f t="shared" ref="AV55:BA97" si="25">TRUNC(+SUM($AA55:$AL55)*((+I55+U55+AG55)/(SUM($C55:$N55)+SUM($O55:$Z55)+SUM($AA55:$AL55)))*(1+0.5*((+U55-I55)/I55 +(AG55-U55)/U55)),2)</f>
        <v>80.099999999999994</v>
      </c>
      <c r="AW55" s="12">
        <f t="shared" si="25"/>
        <v>67.77</v>
      </c>
      <c r="AX55" s="12">
        <f t="shared" si="25"/>
        <v>57.81</v>
      </c>
      <c r="AY55" s="12">
        <f t="shared" si="25"/>
        <v>52.7</v>
      </c>
      <c r="AZ55" s="12">
        <f t="shared" si="25"/>
        <v>48.7</v>
      </c>
      <c r="BA55" s="12">
        <f t="shared" si="25"/>
        <v>61.49</v>
      </c>
      <c r="BC55" s="8" t="str">
        <f t="shared" si="20"/>
        <v>PANAMA</v>
      </c>
      <c r="BD55" s="8">
        <f t="shared" si="20"/>
        <v>6005</v>
      </c>
      <c r="BE55" s="14">
        <f t="shared" si="21"/>
        <v>7.079492336843185E-2</v>
      </c>
      <c r="BF55" s="14">
        <f t="shared" si="22"/>
        <v>6.7887037407956513E-2</v>
      </c>
      <c r="BG55" s="14">
        <f t="shared" si="22"/>
        <v>7.2273683667074179E-2</v>
      </c>
      <c r="BH55" s="14">
        <f t="shared" si="19"/>
        <v>5.381002191880338E-2</v>
      </c>
      <c r="BI55" s="14">
        <f t="shared" si="19"/>
        <v>6.9566738690482008E-2</v>
      </c>
      <c r="BJ55" s="14">
        <f t="shared" si="19"/>
        <v>0.10223587246865438</v>
      </c>
      <c r="BK55" s="14">
        <f t="shared" si="18"/>
        <v>0.11860374388482041</v>
      </c>
      <c r="BL55" s="14">
        <f t="shared" si="18"/>
        <v>0.11526376293427534</v>
      </c>
      <c r="BM55" s="14">
        <f t="shared" si="18"/>
        <v>0.11311735113725985</v>
      </c>
      <c r="BN55" s="14">
        <f t="shared" si="18"/>
        <v>8.0593709733990646E-2</v>
      </c>
      <c r="BO55" s="14">
        <f t="shared" si="18"/>
        <v>6.3090787958924116E-2</v>
      </c>
      <c r="BP55" s="14">
        <f t="shared" si="18"/>
        <v>7.2762366829327171E-2</v>
      </c>
      <c r="BR55" s="8" t="str">
        <f t="shared" si="23"/>
        <v>PANAMA</v>
      </c>
      <c r="BS55" s="8">
        <f t="shared" si="23"/>
        <v>6005</v>
      </c>
      <c r="BT55" s="14">
        <f t="shared" si="15"/>
        <v>2.1275764114550499</v>
      </c>
      <c r="BU55" s="14">
        <f t="shared" si="15"/>
        <v>1.4857512733012435</v>
      </c>
      <c r="BV55" s="14">
        <f t="shared" si="15"/>
        <v>1.1009720946150128</v>
      </c>
      <c r="BW55" s="14">
        <f t="shared" si="15"/>
        <v>5.5633070506821243</v>
      </c>
      <c r="BX55" s="14">
        <f t="shared" si="15"/>
        <v>3.4298879922716523</v>
      </c>
      <c r="BY55" s="14">
        <f t="shared" si="15"/>
        <v>1.5850350539100631</v>
      </c>
      <c r="BZ55" s="14">
        <f t="shared" si="24"/>
        <v>0.93164701262312355</v>
      </c>
      <c r="CA55" s="14">
        <f t="shared" si="24"/>
        <v>0.81101427590808695</v>
      </c>
      <c r="CB55" s="14">
        <f t="shared" si="24"/>
        <v>0.70499893565568827</v>
      </c>
      <c r="CC55" s="14">
        <f t="shared" si="24"/>
        <v>0.90197627275893988</v>
      </c>
      <c r="CD55" s="14">
        <f t="shared" si="24"/>
        <v>1.0647655571241641</v>
      </c>
      <c r="CE55" s="14">
        <f t="shared" si="24"/>
        <v>1.1657553309616098</v>
      </c>
    </row>
    <row r="56" spans="1:83" x14ac:dyDescent="0.3">
      <c r="A56" s="8" t="s">
        <v>3</v>
      </c>
      <c r="B56" s="8">
        <v>6008</v>
      </c>
      <c r="C56" s="36">
        <v>20.294166666666602</v>
      </c>
      <c r="D56" s="36">
        <v>32.5027956989247</v>
      </c>
      <c r="E56" s="36">
        <v>57.175402777777698</v>
      </c>
      <c r="F56" s="36">
        <v>5.4366397849462302</v>
      </c>
      <c r="G56" s="36">
        <v>13.242258064516101</v>
      </c>
      <c r="H56" s="36">
        <v>47.071190476190402</v>
      </c>
      <c r="I56" s="36">
        <v>90.665483870967705</v>
      </c>
      <c r="J56" s="36">
        <v>98.836680555555503</v>
      </c>
      <c r="K56" s="36">
        <v>109.38245967741901</v>
      </c>
      <c r="L56" s="36">
        <v>62.408347222222197</v>
      </c>
      <c r="M56" s="36">
        <v>41.887715053763401</v>
      </c>
      <c r="N56" s="36">
        <v>44.358279569892403</v>
      </c>
      <c r="O56" s="10">
        <v>54.167375</v>
      </c>
      <c r="P56" s="10">
        <v>51.856048387096699</v>
      </c>
      <c r="Q56" s="10">
        <v>45.085583333333297</v>
      </c>
      <c r="R56" s="10">
        <v>54.696357526881698</v>
      </c>
      <c r="S56" s="10">
        <v>81.465456989247301</v>
      </c>
      <c r="T56" s="10">
        <v>130.55857142857101</v>
      </c>
      <c r="U56" s="10">
        <v>123.46963709677399</v>
      </c>
      <c r="V56" s="10">
        <v>125.467458333333</v>
      </c>
      <c r="W56" s="10">
        <v>110.41954301075199</v>
      </c>
      <c r="X56" s="10">
        <v>81.525263888888801</v>
      </c>
      <c r="Y56" s="10">
        <v>64.390336021505306</v>
      </c>
      <c r="Z56" s="10">
        <v>79.889153225806396</v>
      </c>
      <c r="AA56" s="9">
        <v>89.782041666666601</v>
      </c>
      <c r="AB56" s="9">
        <v>72.235564516129003</v>
      </c>
      <c r="AC56" s="9">
        <v>64.368347222222198</v>
      </c>
      <c r="AD56" s="9">
        <v>65.103938172043001</v>
      </c>
      <c r="AE56" s="9">
        <v>67.985443548386996</v>
      </c>
      <c r="AF56" s="9">
        <v>64.066752873563203</v>
      </c>
      <c r="AG56" s="9">
        <v>65.025577956989196</v>
      </c>
      <c r="AH56" s="9">
        <v>46.806402777777699</v>
      </c>
      <c r="AI56" s="9">
        <v>45.1169892473118</v>
      </c>
      <c r="AJ56" s="9">
        <v>41.597888888888797</v>
      </c>
      <c r="AK56" s="9">
        <v>39.054475806451599</v>
      </c>
      <c r="AL56" s="9">
        <v>43.946680107526802</v>
      </c>
      <c r="AM56" s="11"/>
      <c r="AN56" s="8" t="str">
        <f t="shared" si="13"/>
        <v>PANAMA</v>
      </c>
      <c r="AO56" s="8">
        <f t="shared" si="13"/>
        <v>6008</v>
      </c>
      <c r="AP56" s="12">
        <f t="shared" si="10"/>
        <v>107.45</v>
      </c>
      <c r="AQ56" s="12">
        <f t="shared" si="17"/>
        <v>70.760000000000005</v>
      </c>
      <c r="AR56" s="12">
        <f t="shared" si="17"/>
        <v>55.84</v>
      </c>
      <c r="AS56" s="12">
        <f t="shared" si="17"/>
        <v>213.07</v>
      </c>
      <c r="AT56" s="12">
        <f t="shared" si="17"/>
        <v>171.88</v>
      </c>
      <c r="AU56" s="12">
        <f t="shared" si="17"/>
        <v>119.3</v>
      </c>
      <c r="AV56" s="12">
        <f t="shared" si="25"/>
        <v>79.72</v>
      </c>
      <c r="AW56" s="12">
        <f t="shared" si="25"/>
        <v>67.33</v>
      </c>
      <c r="AX56" s="12">
        <f t="shared" si="25"/>
        <v>56.8</v>
      </c>
      <c r="AY56" s="12">
        <f t="shared" si="25"/>
        <v>50.96</v>
      </c>
      <c r="AZ56" s="12">
        <f t="shared" si="25"/>
        <v>47.11</v>
      </c>
      <c r="BA56" s="12">
        <f t="shared" si="25"/>
        <v>59.79</v>
      </c>
      <c r="BC56" s="8" t="str">
        <f t="shared" si="20"/>
        <v>PANAMA</v>
      </c>
      <c r="BD56" s="8">
        <f t="shared" si="20"/>
        <v>6008</v>
      </c>
      <c r="BE56" s="14">
        <f t="shared" si="21"/>
        <v>7.0450222122801262E-2</v>
      </c>
      <c r="BF56" s="14">
        <f t="shared" si="22"/>
        <v>6.7169204697759596E-2</v>
      </c>
      <c r="BG56" s="14">
        <f t="shared" si="22"/>
        <v>7.1473559619574939E-2</v>
      </c>
      <c r="BH56" s="14">
        <f t="shared" si="19"/>
        <v>5.3718810462819566E-2</v>
      </c>
      <c r="BI56" s="14">
        <f t="shared" si="19"/>
        <v>6.9785186908154023E-2</v>
      </c>
      <c r="BJ56" s="14">
        <f t="shared" si="19"/>
        <v>0.10367268423438095</v>
      </c>
      <c r="BK56" s="14">
        <f t="shared" si="18"/>
        <v>0.11974247546273754</v>
      </c>
      <c r="BL56" s="14">
        <f t="shared" si="18"/>
        <v>0.11628946161924915</v>
      </c>
      <c r="BM56" s="14">
        <f t="shared" si="18"/>
        <v>0.11363367412975568</v>
      </c>
      <c r="BN56" s="14">
        <f t="shared" si="18"/>
        <v>7.9581406594432136E-2</v>
      </c>
      <c r="BO56" s="14">
        <f t="shared" si="18"/>
        <v>6.2338561986349669E-2</v>
      </c>
      <c r="BP56" s="14">
        <f t="shared" si="18"/>
        <v>7.2144752161985626E-2</v>
      </c>
      <c r="BR56" s="8" t="str">
        <f t="shared" si="23"/>
        <v>PANAMA</v>
      </c>
      <c r="BS56" s="8">
        <f t="shared" si="23"/>
        <v>6008</v>
      </c>
      <c r="BT56" s="14">
        <f t="shared" si="15"/>
        <v>2.1633017611677188</v>
      </c>
      <c r="BU56" s="14">
        <f t="shared" si="15"/>
        <v>1.4942175982401908</v>
      </c>
      <c r="BV56" s="14">
        <f t="shared" si="15"/>
        <v>1.1081205240426537</v>
      </c>
      <c r="BW56" s="14">
        <f t="shared" si="15"/>
        <v>5.6254855341408074</v>
      </c>
      <c r="BX56" s="14">
        <f t="shared" si="15"/>
        <v>3.4932309305022451</v>
      </c>
      <c r="BY56" s="14">
        <f t="shared" si="15"/>
        <v>1.6321767328128598</v>
      </c>
      <c r="BZ56" s="14">
        <f t="shared" si="24"/>
        <v>0.94423380567283299</v>
      </c>
      <c r="CA56" s="14">
        <f t="shared" si="24"/>
        <v>0.82124918429165994</v>
      </c>
      <c r="CB56" s="14">
        <f t="shared" si="24"/>
        <v>0.70903865464702465</v>
      </c>
      <c r="CC56" s="14">
        <f t="shared" si="24"/>
        <v>0.90828262163688245</v>
      </c>
      <c r="CD56" s="14">
        <f t="shared" si="24"/>
        <v>1.0718699391883195</v>
      </c>
      <c r="CE56" s="14">
        <f t="shared" si="24"/>
        <v>1.1755466322510095</v>
      </c>
    </row>
    <row r="57" spans="1:83" x14ac:dyDescent="0.3">
      <c r="A57" s="8" t="s">
        <v>3</v>
      </c>
      <c r="B57" s="8">
        <v>6011</v>
      </c>
      <c r="C57" s="36">
        <v>19.155194444444401</v>
      </c>
      <c r="D57" s="36">
        <v>30.2903225806451</v>
      </c>
      <c r="E57" s="36">
        <v>53.220541666666598</v>
      </c>
      <c r="F57" s="36">
        <v>5.0787768817204304</v>
      </c>
      <c r="G57" s="36">
        <v>12.325913978494601</v>
      </c>
      <c r="H57" s="36">
        <v>44.213988095238001</v>
      </c>
      <c r="I57" s="36">
        <v>86.207768817204297</v>
      </c>
      <c r="J57" s="36">
        <v>93.971513888888794</v>
      </c>
      <c r="K57" s="36">
        <v>103.85247311827899</v>
      </c>
      <c r="L57" s="36">
        <v>57.52</v>
      </c>
      <c r="M57" s="36">
        <v>38.896908602150503</v>
      </c>
      <c r="N57" s="36">
        <v>41.381559139784898</v>
      </c>
      <c r="O57" s="10">
        <v>50.693208333333303</v>
      </c>
      <c r="P57" s="10">
        <v>48.537459677419299</v>
      </c>
      <c r="Q57" s="10">
        <v>42.259569444444402</v>
      </c>
      <c r="R57" s="10">
        <v>52.186626344086001</v>
      </c>
      <c r="S57" s="10">
        <v>78.893965053763395</v>
      </c>
      <c r="T57" s="10">
        <v>130.31285714285701</v>
      </c>
      <c r="U57" s="10">
        <v>121.79963709677401</v>
      </c>
      <c r="V57" s="10">
        <v>122.83655555555499</v>
      </c>
      <c r="W57" s="10">
        <v>105.53411290322499</v>
      </c>
      <c r="X57" s="10">
        <v>76.401638888888797</v>
      </c>
      <c r="Y57" s="10">
        <v>61.163534946236503</v>
      </c>
      <c r="Z57" s="10">
        <v>76.107916666666597</v>
      </c>
      <c r="AA57" s="9">
        <v>86.764458333333295</v>
      </c>
      <c r="AB57" s="9">
        <v>68.239758064516096</v>
      </c>
      <c r="AC57" s="9">
        <v>60.786263888888797</v>
      </c>
      <c r="AD57" s="9">
        <v>62.408306451612901</v>
      </c>
      <c r="AE57" s="9">
        <v>65.901854838709596</v>
      </c>
      <c r="AF57" s="9">
        <v>62.3234051724137</v>
      </c>
      <c r="AG57" s="9">
        <v>63.055860215053698</v>
      </c>
      <c r="AH57" s="9">
        <v>45.653277777777703</v>
      </c>
      <c r="AI57" s="9">
        <v>44.171935483870897</v>
      </c>
      <c r="AJ57" s="9">
        <v>39.134083333333301</v>
      </c>
      <c r="AK57" s="9">
        <v>36.420819892473098</v>
      </c>
      <c r="AL57" s="9">
        <v>41.025793010752601</v>
      </c>
      <c r="AM57" s="11"/>
      <c r="AN57" s="8" t="str">
        <f t="shared" si="13"/>
        <v>PANAMA</v>
      </c>
      <c r="AO57" s="8">
        <f t="shared" si="13"/>
        <v>6011</v>
      </c>
      <c r="AP57" s="12">
        <f t="shared" si="10"/>
        <v>103.49</v>
      </c>
      <c r="AQ57" s="12">
        <f t="shared" si="17"/>
        <v>67.08</v>
      </c>
      <c r="AR57" s="12">
        <f t="shared" si="17"/>
        <v>52.89</v>
      </c>
      <c r="AS57" s="12">
        <f t="shared" si="17"/>
        <v>208.16</v>
      </c>
      <c r="AT57" s="12">
        <f t="shared" si="17"/>
        <v>172.39</v>
      </c>
      <c r="AU57" s="12">
        <f t="shared" si="17"/>
        <v>123.02</v>
      </c>
      <c r="AV57" s="12">
        <f t="shared" si="25"/>
        <v>79.34</v>
      </c>
      <c r="AW57" s="12">
        <f t="shared" si="25"/>
        <v>66.81</v>
      </c>
      <c r="AX57" s="12">
        <f t="shared" si="25"/>
        <v>55.16</v>
      </c>
      <c r="AY57" s="12">
        <f t="shared" si="25"/>
        <v>48.29</v>
      </c>
      <c r="AZ57" s="12">
        <f t="shared" si="25"/>
        <v>44.86</v>
      </c>
      <c r="BA57" s="12">
        <f t="shared" si="25"/>
        <v>57.16</v>
      </c>
      <c r="BC57" s="8" t="str">
        <f t="shared" si="20"/>
        <v>PANAMA</v>
      </c>
      <c r="BD57" s="8">
        <f t="shared" si="20"/>
        <v>6011</v>
      </c>
      <c r="BE57" s="14">
        <f t="shared" si="21"/>
        <v>7.0270069280741587E-2</v>
      </c>
      <c r="BF57" s="14">
        <f t="shared" si="22"/>
        <v>6.5987213145184048E-2</v>
      </c>
      <c r="BG57" s="14">
        <f t="shared" si="22"/>
        <v>7.0114605656235521E-2</v>
      </c>
      <c r="BH57" s="14">
        <f t="shared" si="19"/>
        <v>5.3695972415377803E-2</v>
      </c>
      <c r="BI57" s="14">
        <f t="shared" si="19"/>
        <v>7.049839359482736E-2</v>
      </c>
      <c r="BJ57" s="14">
        <f t="shared" si="19"/>
        <v>0.10627149895243601</v>
      </c>
      <c r="BK57" s="14">
        <f t="shared" si="18"/>
        <v>0.12162241565102105</v>
      </c>
      <c r="BL57" s="14">
        <f t="shared" si="18"/>
        <v>0.11776285116033688</v>
      </c>
      <c r="BM57" s="14">
        <f t="shared" si="18"/>
        <v>0.11376827386011544</v>
      </c>
      <c r="BN57" s="14">
        <f t="shared" si="18"/>
        <v>7.7647758323991012E-2</v>
      </c>
      <c r="BO57" s="14">
        <f t="shared" si="18"/>
        <v>6.123729411154967E-2</v>
      </c>
      <c r="BP57" s="14">
        <f t="shared" si="18"/>
        <v>7.112365384818356E-2</v>
      </c>
      <c r="BR57" s="8" t="str">
        <f t="shared" si="23"/>
        <v>PANAMA</v>
      </c>
      <c r="BS57" s="8">
        <f t="shared" si="23"/>
        <v>6011</v>
      </c>
      <c r="BT57" s="14">
        <f t="shared" ref="BT57:CE88" si="26">(1+0.5*((+O57-C57)/C57 +(AA57-O57)/O57))</f>
        <v>2.1790034462047805</v>
      </c>
      <c r="BU57" s="14">
        <f t="shared" si="26"/>
        <v>1.5041637928212506</v>
      </c>
      <c r="BV57" s="14">
        <f t="shared" si="26"/>
        <v>1.116224279073333</v>
      </c>
      <c r="BW57" s="14">
        <f t="shared" si="26"/>
        <v>5.7356498894944412</v>
      </c>
      <c r="BX57" s="14">
        <f t="shared" si="26"/>
        <v>3.6179901461547455</v>
      </c>
      <c r="BY57" s="14">
        <f t="shared" si="26"/>
        <v>1.7127908857457841</v>
      </c>
      <c r="BZ57" s="14">
        <f t="shared" si="24"/>
        <v>0.96528151942644946</v>
      </c>
      <c r="CA57" s="14">
        <f t="shared" si="24"/>
        <v>0.83941336147975176</v>
      </c>
      <c r="CB57" s="14">
        <f t="shared" si="24"/>
        <v>0.71737428826729221</v>
      </c>
      <c r="CC57" s="14">
        <f t="shared" si="24"/>
        <v>0.9202386921284228</v>
      </c>
      <c r="CD57" s="14">
        <f t="shared" si="24"/>
        <v>1.0839592876020747</v>
      </c>
      <c r="CE57" s="14">
        <f t="shared" si="24"/>
        <v>1.1891111715677312</v>
      </c>
    </row>
    <row r="58" spans="1:83" x14ac:dyDescent="0.3">
      <c r="A58" s="8" t="s">
        <v>3</v>
      </c>
      <c r="B58" s="8">
        <v>6014</v>
      </c>
      <c r="C58" s="36">
        <v>18.946638888888799</v>
      </c>
      <c r="D58" s="36">
        <v>29.8258333333333</v>
      </c>
      <c r="E58" s="36">
        <v>52.017930555555502</v>
      </c>
      <c r="F58" s="36">
        <v>4.9615725806451598</v>
      </c>
      <c r="G58" s="36">
        <v>12.204193548387</v>
      </c>
      <c r="H58" s="36">
        <v>43.986056547619</v>
      </c>
      <c r="I58" s="36">
        <v>86.132513440860194</v>
      </c>
      <c r="J58" s="36">
        <v>93.461875000000006</v>
      </c>
      <c r="K58" s="36">
        <v>102.62940860214999</v>
      </c>
      <c r="L58" s="36">
        <v>56.3394027777777</v>
      </c>
      <c r="M58" s="36">
        <v>38.290927419354801</v>
      </c>
      <c r="N58" s="36">
        <v>40.625268817204301</v>
      </c>
      <c r="O58" s="10">
        <v>50.152361111111098</v>
      </c>
      <c r="P58" s="10">
        <v>47.558924731182699</v>
      </c>
      <c r="Q58" s="10">
        <v>41.310958333333303</v>
      </c>
      <c r="R58" s="10">
        <v>51.186505376344002</v>
      </c>
      <c r="S58" s="10">
        <v>78.442688172043006</v>
      </c>
      <c r="T58" s="10">
        <v>130.58306547619</v>
      </c>
      <c r="U58" s="10">
        <v>121.896733870967</v>
      </c>
      <c r="V58" s="10">
        <v>122.976486111111</v>
      </c>
      <c r="W58" s="10">
        <v>104.64260752688099</v>
      </c>
      <c r="X58" s="10">
        <v>74.950819444444406</v>
      </c>
      <c r="Y58" s="10">
        <v>60.724475806451601</v>
      </c>
      <c r="Z58" s="10">
        <v>75.846465053763396</v>
      </c>
      <c r="AA58" s="9">
        <v>86.5411944444444</v>
      </c>
      <c r="AB58" s="9">
        <v>67.295887096774095</v>
      </c>
      <c r="AC58" s="9">
        <v>59.842777777777698</v>
      </c>
      <c r="AD58" s="9">
        <v>61.762016129032197</v>
      </c>
      <c r="AE58" s="9">
        <v>65.839744623655903</v>
      </c>
      <c r="AF58" s="9">
        <v>62.509913793103401</v>
      </c>
      <c r="AG58" s="9">
        <v>63.118279569892401</v>
      </c>
      <c r="AH58" s="9">
        <v>45.252458333333301</v>
      </c>
      <c r="AI58" s="9">
        <v>44.064341397849397</v>
      </c>
      <c r="AJ58" s="9">
        <v>38.685000000000002</v>
      </c>
      <c r="AK58" s="9">
        <v>35.866666666666603</v>
      </c>
      <c r="AL58" s="9">
        <v>40.520672043010698</v>
      </c>
      <c r="AM58" s="11"/>
      <c r="AN58" s="8" t="str">
        <f t="shared" si="13"/>
        <v>PANAMA</v>
      </c>
      <c r="AO58" s="8">
        <f t="shared" si="13"/>
        <v>6014</v>
      </c>
      <c r="AP58" s="12">
        <f t="shared" si="10"/>
        <v>103.31</v>
      </c>
      <c r="AQ58" s="12">
        <f t="shared" si="17"/>
        <v>66.099999999999994</v>
      </c>
      <c r="AR58" s="12">
        <f t="shared" si="17"/>
        <v>52.15</v>
      </c>
      <c r="AS58" s="12">
        <f t="shared" si="17"/>
        <v>206.26</v>
      </c>
      <c r="AT58" s="12">
        <f t="shared" si="17"/>
        <v>172.63</v>
      </c>
      <c r="AU58" s="12">
        <f t="shared" si="17"/>
        <v>124.07</v>
      </c>
      <c r="AV58" s="12">
        <f t="shared" si="25"/>
        <v>79.56</v>
      </c>
      <c r="AW58" s="12">
        <f t="shared" si="25"/>
        <v>66.89</v>
      </c>
      <c r="AX58" s="12">
        <f t="shared" si="25"/>
        <v>54.97</v>
      </c>
      <c r="AY58" s="12">
        <f t="shared" si="25"/>
        <v>47.64</v>
      </c>
      <c r="AZ58" s="12">
        <f t="shared" si="25"/>
        <v>44.56</v>
      </c>
      <c r="BA58" s="12">
        <f t="shared" si="25"/>
        <v>57.22</v>
      </c>
      <c r="BC58" s="8" t="str">
        <f t="shared" si="20"/>
        <v>PANAMA</v>
      </c>
      <c r="BD58" s="8">
        <f t="shared" si="20"/>
        <v>6014</v>
      </c>
      <c r="BE58" s="14">
        <f t="shared" si="21"/>
        <v>7.0393808604788152E-2</v>
      </c>
      <c r="BF58" s="14">
        <f t="shared" si="22"/>
        <v>6.5436962994392306E-2</v>
      </c>
      <c r="BG58" s="14">
        <f t="shared" si="22"/>
        <v>6.9277329198264917E-2</v>
      </c>
      <c r="BH58" s="14">
        <f t="shared" si="19"/>
        <v>5.3329029980277248E-2</v>
      </c>
      <c r="BI58" s="14">
        <f t="shared" si="19"/>
        <v>7.0776637509320423E-2</v>
      </c>
      <c r="BJ58" s="14">
        <f t="shared" si="19"/>
        <v>0.10722741854104108</v>
      </c>
      <c r="BK58" s="14">
        <f t="shared" si="18"/>
        <v>0.1226361042473932</v>
      </c>
      <c r="BL58" s="14">
        <f t="shared" si="18"/>
        <v>0.1183589722652133</v>
      </c>
      <c r="BM58" s="14">
        <f t="shared" si="18"/>
        <v>0.11367579891765787</v>
      </c>
      <c r="BN58" s="14">
        <f t="shared" si="18"/>
        <v>7.6877334311853548E-2</v>
      </c>
      <c r="BO58" s="14">
        <f t="shared" si="18"/>
        <v>6.1005209137139631E-2</v>
      </c>
      <c r="BP58" s="14">
        <f t="shared" si="18"/>
        <v>7.1005394292658508E-2</v>
      </c>
      <c r="BR58" s="8" t="str">
        <f t="shared" si="23"/>
        <v>PANAMA</v>
      </c>
      <c r="BS58" s="8">
        <f t="shared" si="23"/>
        <v>6014</v>
      </c>
      <c r="BT58" s="14">
        <f t="shared" si="26"/>
        <v>2.1862988976899129</v>
      </c>
      <c r="BU58" s="14">
        <f t="shared" si="26"/>
        <v>1.5047774741005253</v>
      </c>
      <c r="BV58" s="14">
        <f t="shared" si="26"/>
        <v>1.1213804852706197</v>
      </c>
      <c r="BW58" s="14">
        <f t="shared" si="26"/>
        <v>5.7615982266503547</v>
      </c>
      <c r="BX58" s="14">
        <f t="shared" si="26"/>
        <v>3.633427417334389</v>
      </c>
      <c r="BY58" s="14">
        <f t="shared" si="26"/>
        <v>1.7237180983756741</v>
      </c>
      <c r="BZ58" s="14">
        <f t="shared" si="24"/>
        <v>0.96651223338824854</v>
      </c>
      <c r="CA58" s="14">
        <f t="shared" si="24"/>
        <v>0.8418847835808202</v>
      </c>
      <c r="CB58" s="14">
        <f t="shared" si="24"/>
        <v>0.72035494299922709</v>
      </c>
      <c r="CC58" s="14">
        <f t="shared" si="24"/>
        <v>0.92324151933317666</v>
      </c>
      <c r="CD58" s="14">
        <f t="shared" si="24"/>
        <v>1.0882585410461927</v>
      </c>
      <c r="CE58" s="14">
        <f t="shared" si="24"/>
        <v>1.2006117872926516</v>
      </c>
    </row>
    <row r="59" spans="1:83" x14ac:dyDescent="0.3">
      <c r="A59" s="8" t="s">
        <v>3</v>
      </c>
      <c r="B59" s="8">
        <v>6018</v>
      </c>
      <c r="C59" s="36">
        <v>21.600305555555501</v>
      </c>
      <c r="D59" s="36">
        <v>34.247809139784898</v>
      </c>
      <c r="E59" s="36">
        <v>60.2368194444444</v>
      </c>
      <c r="F59" s="36">
        <v>5.7239516129032202</v>
      </c>
      <c r="G59" s="36">
        <v>13.9567338709677</v>
      </c>
      <c r="H59" s="36">
        <v>49.274687499999999</v>
      </c>
      <c r="I59" s="36">
        <v>94.024193548387004</v>
      </c>
      <c r="J59" s="36">
        <v>102.408263888888</v>
      </c>
      <c r="K59" s="36">
        <v>113.246330645161</v>
      </c>
      <c r="L59" s="36">
        <v>66.018805555555502</v>
      </c>
      <c r="M59" s="36">
        <v>44.256505376344002</v>
      </c>
      <c r="N59" s="36">
        <v>46.717903225806403</v>
      </c>
      <c r="O59" s="10">
        <v>56.922499999999999</v>
      </c>
      <c r="P59" s="10">
        <v>54.465430107526799</v>
      </c>
      <c r="Q59" s="10">
        <v>47.311250000000001</v>
      </c>
      <c r="R59" s="10">
        <v>56.772190860214998</v>
      </c>
      <c r="S59" s="10">
        <v>83.741989247311807</v>
      </c>
      <c r="T59" s="10">
        <v>130.36200892857099</v>
      </c>
      <c r="U59" s="10">
        <v>124.226854838709</v>
      </c>
      <c r="V59" s="10">
        <v>126.675305555555</v>
      </c>
      <c r="W59" s="10">
        <v>112.815537634408</v>
      </c>
      <c r="X59" s="10">
        <v>84.638000000000005</v>
      </c>
      <c r="Y59" s="10">
        <v>66.619112903225798</v>
      </c>
      <c r="Z59" s="10">
        <v>82.523064516128997</v>
      </c>
      <c r="AA59" s="9">
        <v>92.111833333333294</v>
      </c>
      <c r="AB59" s="9">
        <v>75.121841397849394</v>
      </c>
      <c r="AC59" s="9">
        <v>66.891805555555493</v>
      </c>
      <c r="AD59" s="9">
        <v>67.185094086021493</v>
      </c>
      <c r="AE59" s="9">
        <v>69.721559139784901</v>
      </c>
      <c r="AF59" s="9">
        <v>65.7936206896551</v>
      </c>
      <c r="AG59" s="9">
        <v>66.787997311827894</v>
      </c>
      <c r="AH59" s="9">
        <v>48.106736111111097</v>
      </c>
      <c r="AI59" s="9">
        <v>46.383723118279498</v>
      </c>
      <c r="AJ59" s="9">
        <v>43.9478333333333</v>
      </c>
      <c r="AK59" s="9">
        <v>41.406303763440803</v>
      </c>
      <c r="AL59" s="9">
        <v>46.300954301075201</v>
      </c>
      <c r="AM59" s="11"/>
      <c r="AN59" s="8" t="str">
        <f t="shared" si="13"/>
        <v>PANAMA</v>
      </c>
      <c r="AO59" s="8">
        <f t="shared" si="13"/>
        <v>6018</v>
      </c>
      <c r="AP59" s="12">
        <f t="shared" si="10"/>
        <v>109.95</v>
      </c>
      <c r="AQ59" s="12">
        <f t="shared" si="17"/>
        <v>73.7</v>
      </c>
      <c r="AR59" s="12">
        <f t="shared" si="17"/>
        <v>58.11</v>
      </c>
      <c r="AS59" s="12">
        <f t="shared" si="17"/>
        <v>218.1</v>
      </c>
      <c r="AT59" s="12">
        <f t="shared" si="17"/>
        <v>173.29</v>
      </c>
      <c r="AU59" s="12">
        <f t="shared" si="17"/>
        <v>117.13</v>
      </c>
      <c r="AV59" s="12">
        <f t="shared" si="25"/>
        <v>80.260000000000005</v>
      </c>
      <c r="AW59" s="12">
        <f t="shared" si="25"/>
        <v>67.89</v>
      </c>
      <c r="AX59" s="12">
        <f t="shared" si="25"/>
        <v>58.08</v>
      </c>
      <c r="AY59" s="12">
        <f t="shared" si="25"/>
        <v>53.1</v>
      </c>
      <c r="AZ59" s="12">
        <f t="shared" si="25"/>
        <v>49.06</v>
      </c>
      <c r="BA59" s="12">
        <f t="shared" si="25"/>
        <v>61.89</v>
      </c>
      <c r="BC59" s="8" t="str">
        <f t="shared" si="20"/>
        <v>PANAMA</v>
      </c>
      <c r="BD59" s="8">
        <f t="shared" si="20"/>
        <v>6018</v>
      </c>
      <c r="BE59" s="14">
        <f t="shared" si="21"/>
        <v>7.0845530842808965E-2</v>
      </c>
      <c r="BF59" s="14">
        <f t="shared" si="22"/>
        <v>6.8022432810602482E-2</v>
      </c>
      <c r="BG59" s="14">
        <f t="shared" si="22"/>
        <v>7.2425420916883754E-2</v>
      </c>
      <c r="BH59" s="14">
        <f t="shared" si="19"/>
        <v>5.3842151301803406E-2</v>
      </c>
      <c r="BI59" s="14">
        <f t="shared" si="19"/>
        <v>6.9510967102927632E-2</v>
      </c>
      <c r="BJ59" s="14">
        <f t="shared" si="19"/>
        <v>0.10189983238093811</v>
      </c>
      <c r="BK59" s="14">
        <f t="shared" si="18"/>
        <v>0.11834491891542255</v>
      </c>
      <c r="BL59" s="14">
        <f t="shared" si="18"/>
        <v>0.11508621267895681</v>
      </c>
      <c r="BM59" s="14">
        <f t="shared" si="18"/>
        <v>0.11311626217307548</v>
      </c>
      <c r="BN59" s="14">
        <f t="shared" si="18"/>
        <v>8.0797597933992715E-2</v>
      </c>
      <c r="BO59" s="14">
        <f t="shared" si="18"/>
        <v>6.3225694824633014E-2</v>
      </c>
      <c r="BP59" s="14">
        <f t="shared" si="18"/>
        <v>7.288297811795523E-2</v>
      </c>
      <c r="BR59" s="8" t="str">
        <f t="shared" si="23"/>
        <v>PANAMA</v>
      </c>
      <c r="BS59" s="8">
        <f t="shared" si="23"/>
        <v>6018</v>
      </c>
      <c r="BT59" s="14">
        <f t="shared" si="26"/>
        <v>2.1267304518757602</v>
      </c>
      <c r="BU59" s="14">
        <f t="shared" si="26"/>
        <v>1.4847952759936169</v>
      </c>
      <c r="BV59" s="14">
        <f t="shared" si="26"/>
        <v>1.0996437914758459</v>
      </c>
      <c r="BW59" s="14">
        <f t="shared" si="26"/>
        <v>5.5508858709669182</v>
      </c>
      <c r="BX59" s="14">
        <f t="shared" si="26"/>
        <v>3.4163447517536136</v>
      </c>
      <c r="BY59" s="14">
        <f t="shared" si="26"/>
        <v>1.5751587617816436</v>
      </c>
      <c r="BZ59" s="14">
        <f t="shared" si="24"/>
        <v>0.92942576709846914</v>
      </c>
      <c r="CA59" s="14">
        <f t="shared" si="24"/>
        <v>0.80836391333606761</v>
      </c>
      <c r="CB59" s="14">
        <f t="shared" si="24"/>
        <v>0.70367127535286289</v>
      </c>
      <c r="CC59" s="14">
        <f t="shared" si="24"/>
        <v>0.90063667623068244</v>
      </c>
      <c r="CD59" s="14">
        <f t="shared" si="24"/>
        <v>1.0634166397499718</v>
      </c>
      <c r="CE59" s="14">
        <f t="shared" si="24"/>
        <v>1.1637394117337319</v>
      </c>
    </row>
    <row r="60" spans="1:83" x14ac:dyDescent="0.3">
      <c r="A60" s="8" t="s">
        <v>3</v>
      </c>
      <c r="B60" s="8">
        <v>6059</v>
      </c>
      <c r="C60" s="36">
        <v>21.283305555555501</v>
      </c>
      <c r="D60" s="36">
        <v>34.543091397849402</v>
      </c>
      <c r="E60" s="36">
        <v>60.720972222222201</v>
      </c>
      <c r="F60" s="36">
        <v>5.8426344086021498</v>
      </c>
      <c r="G60" s="36">
        <v>14.082782258064499</v>
      </c>
      <c r="H60" s="36">
        <v>49.0044345238095</v>
      </c>
      <c r="I60" s="36">
        <v>93.479489247311804</v>
      </c>
      <c r="J60" s="36">
        <v>101.755777777777</v>
      </c>
      <c r="K60" s="36">
        <v>112.268373655913</v>
      </c>
      <c r="L60" s="36">
        <v>66.310902777777699</v>
      </c>
      <c r="M60" s="36">
        <v>44.611169354838701</v>
      </c>
      <c r="N60" s="36">
        <v>47.308413978494599</v>
      </c>
      <c r="O60" s="10">
        <v>57.601624999999999</v>
      </c>
      <c r="P60" s="10">
        <v>55.110793010752602</v>
      </c>
      <c r="Q60" s="10">
        <v>47.845347222222202</v>
      </c>
      <c r="R60" s="10">
        <v>57.007956989247297</v>
      </c>
      <c r="S60" s="10">
        <v>84.158548387096701</v>
      </c>
      <c r="T60" s="10">
        <v>126.661532738095</v>
      </c>
      <c r="U60" s="10">
        <v>121.72520161290301</v>
      </c>
      <c r="V60" s="10">
        <v>124.341013888888</v>
      </c>
      <c r="W60" s="10">
        <v>111.74064516129</v>
      </c>
      <c r="X60" s="10">
        <v>85.802277777777704</v>
      </c>
      <c r="Y60" s="10">
        <v>67.107258064516103</v>
      </c>
      <c r="Z60" s="10">
        <v>83.087325268817196</v>
      </c>
      <c r="AA60" s="9">
        <v>92.873013888888806</v>
      </c>
      <c r="AB60" s="9">
        <v>75.814892473118206</v>
      </c>
      <c r="AC60" s="9">
        <v>67.426972222222204</v>
      </c>
      <c r="AD60" s="9">
        <v>67.465860215053695</v>
      </c>
      <c r="AE60" s="9">
        <v>69.474758064516095</v>
      </c>
      <c r="AF60" s="9">
        <v>65.792801724137902</v>
      </c>
      <c r="AG60" s="9">
        <v>66.978696236559102</v>
      </c>
      <c r="AH60" s="9">
        <v>48.941583333333298</v>
      </c>
      <c r="AI60" s="9">
        <v>47.383172043010703</v>
      </c>
      <c r="AJ60" s="9">
        <v>44.847513888888798</v>
      </c>
      <c r="AK60" s="9">
        <v>42.1825403225806</v>
      </c>
      <c r="AL60" s="9">
        <v>47.288844086021498</v>
      </c>
      <c r="AM60" s="11"/>
      <c r="AN60" s="8" t="str">
        <f t="shared" si="13"/>
        <v>PANAMA</v>
      </c>
      <c r="AO60" s="8">
        <f t="shared" si="13"/>
        <v>6059</v>
      </c>
      <c r="AP60" s="12">
        <f t="shared" si="10"/>
        <v>113.34</v>
      </c>
      <c r="AQ60" s="12">
        <f t="shared" si="17"/>
        <v>75.12</v>
      </c>
      <c r="AR60" s="12">
        <f t="shared" si="17"/>
        <v>59.08</v>
      </c>
      <c r="AS60" s="12">
        <f t="shared" si="17"/>
        <v>217.85</v>
      </c>
      <c r="AT60" s="12">
        <f t="shared" si="17"/>
        <v>174.3</v>
      </c>
      <c r="AU60" s="12">
        <f t="shared" si="17"/>
        <v>114.52</v>
      </c>
      <c r="AV60" s="12">
        <f t="shared" si="25"/>
        <v>79.87</v>
      </c>
      <c r="AW60" s="12">
        <f t="shared" si="25"/>
        <v>67.89</v>
      </c>
      <c r="AX60" s="12">
        <f t="shared" si="25"/>
        <v>58.85</v>
      </c>
      <c r="AY60" s="12">
        <f t="shared" si="25"/>
        <v>54.67</v>
      </c>
      <c r="AZ60" s="12">
        <f t="shared" si="25"/>
        <v>50.15</v>
      </c>
      <c r="BA60" s="12">
        <f t="shared" si="25"/>
        <v>63.13</v>
      </c>
      <c r="BC60" s="8" t="str">
        <f t="shared" si="20"/>
        <v>PANAMA</v>
      </c>
      <c r="BD60" s="8">
        <f t="shared" si="20"/>
        <v>6059</v>
      </c>
      <c r="BE60" s="14">
        <f t="shared" si="21"/>
        <v>7.1272656224006206E-2</v>
      </c>
      <c r="BF60" s="14">
        <f t="shared" si="22"/>
        <v>6.866290399925136E-2</v>
      </c>
      <c r="BG60" s="14">
        <f t="shared" si="22"/>
        <v>7.3030155404234159E-2</v>
      </c>
      <c r="BH60" s="14">
        <f t="shared" si="19"/>
        <v>5.4076099281352423E-2</v>
      </c>
      <c r="BI60" s="14">
        <f t="shared" si="19"/>
        <v>6.9595448248428365E-2</v>
      </c>
      <c r="BJ60" s="14">
        <f t="shared" si="19"/>
        <v>0.10019570209621582</v>
      </c>
      <c r="BK60" s="14">
        <f t="shared" si="18"/>
        <v>0.11709478478987803</v>
      </c>
      <c r="BL60" s="14">
        <f t="shared" si="18"/>
        <v>0.11412989141893665</v>
      </c>
      <c r="BM60" s="14">
        <f t="shared" si="18"/>
        <v>0.11261687128141194</v>
      </c>
      <c r="BN60" s="14">
        <f t="shared" si="18"/>
        <v>8.1730786370239825E-2</v>
      </c>
      <c r="BO60" s="14">
        <f t="shared" si="18"/>
        <v>6.3862727292714944E-2</v>
      </c>
      <c r="BP60" s="14">
        <f t="shared" si="18"/>
        <v>7.3731973593330211E-2</v>
      </c>
      <c r="BR60" s="8" t="str">
        <f t="shared" si="23"/>
        <v>PANAMA</v>
      </c>
      <c r="BS60" s="8">
        <f t="shared" si="23"/>
        <v>6059</v>
      </c>
      <c r="BT60" s="14">
        <f t="shared" si="26"/>
        <v>2.1593780504962314</v>
      </c>
      <c r="BU60" s="14">
        <f t="shared" si="26"/>
        <v>1.4855514798255198</v>
      </c>
      <c r="BV60" s="14">
        <f t="shared" si="26"/>
        <v>1.0986116968468489</v>
      </c>
      <c r="BW60" s="14">
        <f t="shared" si="26"/>
        <v>5.4703406928785938</v>
      </c>
      <c r="BX60" s="14">
        <f t="shared" si="26"/>
        <v>3.4007555244029084</v>
      </c>
      <c r="BY60" s="14">
        <f t="shared" si="26"/>
        <v>1.5520666162164261</v>
      </c>
      <c r="BZ60" s="14">
        <f t="shared" si="24"/>
        <v>0.92620228406228844</v>
      </c>
      <c r="CA60" s="14">
        <f t="shared" si="24"/>
        <v>0.80778152089590871</v>
      </c>
      <c r="CB60" s="14">
        <f t="shared" si="24"/>
        <v>0.70967269394349319</v>
      </c>
      <c r="CC60" s="14">
        <f t="shared" si="24"/>
        <v>0.90831182024579782</v>
      </c>
      <c r="CD60" s="14">
        <f t="shared" si="24"/>
        <v>1.0664270982699722</v>
      </c>
      <c r="CE60" s="14">
        <f t="shared" si="24"/>
        <v>1.1627184783958826</v>
      </c>
    </row>
    <row r="61" spans="1:83" x14ac:dyDescent="0.3">
      <c r="A61" s="8" t="s">
        <v>3</v>
      </c>
      <c r="B61" s="8">
        <v>6060</v>
      </c>
      <c r="C61" s="36">
        <v>21.279958333333301</v>
      </c>
      <c r="D61" s="36">
        <v>34.544784946236497</v>
      </c>
      <c r="E61" s="36">
        <v>60.71725</v>
      </c>
      <c r="F61" s="36">
        <v>5.8423118279569799</v>
      </c>
      <c r="G61" s="36">
        <v>14.0832661290322</v>
      </c>
      <c r="H61" s="36">
        <v>48.993735119047599</v>
      </c>
      <c r="I61" s="36">
        <v>93.4629032258064</v>
      </c>
      <c r="J61" s="36">
        <v>101.737652777777</v>
      </c>
      <c r="K61" s="36">
        <v>112.255846774193</v>
      </c>
      <c r="L61" s="36">
        <v>66.293569444444401</v>
      </c>
      <c r="M61" s="36">
        <v>44.603534946236501</v>
      </c>
      <c r="N61" s="36">
        <v>47.308938172043</v>
      </c>
      <c r="O61" s="10">
        <v>57.602444444444401</v>
      </c>
      <c r="P61" s="10">
        <v>55.111196236559103</v>
      </c>
      <c r="Q61" s="10">
        <v>47.843249999999998</v>
      </c>
      <c r="R61" s="10">
        <v>57.007217741935399</v>
      </c>
      <c r="S61" s="10">
        <v>84.158252688171999</v>
      </c>
      <c r="T61" s="10">
        <v>126.65718750000001</v>
      </c>
      <c r="U61" s="10">
        <v>121.70459677419301</v>
      </c>
      <c r="V61" s="10">
        <v>124.318930555555</v>
      </c>
      <c r="W61" s="10">
        <v>111.72005376344001</v>
      </c>
      <c r="X61" s="10">
        <v>85.786166666666603</v>
      </c>
      <c r="Y61" s="10">
        <v>67.087983870967705</v>
      </c>
      <c r="Z61" s="10">
        <v>83.0635080645161</v>
      </c>
      <c r="AA61" s="9">
        <v>92.853347222222197</v>
      </c>
      <c r="AB61" s="9">
        <v>75.797244623655899</v>
      </c>
      <c r="AC61" s="9">
        <v>67.408236111111094</v>
      </c>
      <c r="AD61" s="9">
        <v>67.453198924731097</v>
      </c>
      <c r="AE61" s="9">
        <v>69.458373655913903</v>
      </c>
      <c r="AF61" s="9">
        <v>65.784238505747098</v>
      </c>
      <c r="AG61" s="9">
        <v>66.970658602150493</v>
      </c>
      <c r="AH61" s="9">
        <v>48.939847222222198</v>
      </c>
      <c r="AI61" s="9">
        <v>47.380430107526799</v>
      </c>
      <c r="AJ61" s="9">
        <v>44.845152777777699</v>
      </c>
      <c r="AK61" s="9">
        <v>42.180362903225799</v>
      </c>
      <c r="AL61" s="9">
        <v>47.285940860215</v>
      </c>
      <c r="AM61" s="11"/>
      <c r="AN61" s="8" t="str">
        <f t="shared" si="13"/>
        <v>PANAMA</v>
      </c>
      <c r="AO61" s="8">
        <f t="shared" si="13"/>
        <v>6060</v>
      </c>
      <c r="AP61" s="12">
        <f t="shared" si="10"/>
        <v>113.33</v>
      </c>
      <c r="AQ61" s="12">
        <f t="shared" si="17"/>
        <v>75.099999999999994</v>
      </c>
      <c r="AR61" s="12">
        <f t="shared" si="17"/>
        <v>59.07</v>
      </c>
      <c r="AS61" s="12">
        <f t="shared" si="17"/>
        <v>217.83</v>
      </c>
      <c r="AT61" s="12">
        <f t="shared" si="17"/>
        <v>174.27</v>
      </c>
      <c r="AU61" s="12">
        <f t="shared" si="17"/>
        <v>114.53</v>
      </c>
      <c r="AV61" s="12">
        <f t="shared" si="25"/>
        <v>79.86</v>
      </c>
      <c r="AW61" s="12">
        <f t="shared" si="25"/>
        <v>67.88</v>
      </c>
      <c r="AX61" s="12">
        <f t="shared" si="25"/>
        <v>58.84</v>
      </c>
      <c r="AY61" s="12">
        <f t="shared" si="25"/>
        <v>54.66</v>
      </c>
      <c r="AZ61" s="12">
        <f t="shared" si="25"/>
        <v>50.14</v>
      </c>
      <c r="BA61" s="12">
        <f t="shared" si="25"/>
        <v>63.11</v>
      </c>
      <c r="BC61" s="8" t="str">
        <f t="shared" si="20"/>
        <v>PANAMA</v>
      </c>
      <c r="BD61" s="8">
        <f t="shared" si="20"/>
        <v>6060</v>
      </c>
      <c r="BE61" s="14">
        <f t="shared" si="21"/>
        <v>7.1273204841090135E-2</v>
      </c>
      <c r="BF61" s="14">
        <f t="shared" si="22"/>
        <v>6.8665852360515298E-2</v>
      </c>
      <c r="BG61" s="14">
        <f t="shared" si="22"/>
        <v>7.3029964782958479E-2</v>
      </c>
      <c r="BH61" s="14">
        <f t="shared" si="19"/>
        <v>5.4077808839162821E-2</v>
      </c>
      <c r="BI61" s="14">
        <f t="shared" si="19"/>
        <v>6.9598256554417717E-2</v>
      </c>
      <c r="BJ61" s="14">
        <f t="shared" si="19"/>
        <v>0.10019962468320723</v>
      </c>
      <c r="BK61" s="14">
        <f t="shared" si="18"/>
        <v>0.11709204851953665</v>
      </c>
      <c r="BL61" s="14">
        <f t="shared" si="18"/>
        <v>0.11412811208822068</v>
      </c>
      <c r="BM61" s="14">
        <f t="shared" si="18"/>
        <v>0.11261740982293478</v>
      </c>
      <c r="BN61" s="14">
        <f t="shared" si="18"/>
        <v>8.1727118227198983E-2</v>
      </c>
      <c r="BO61" s="14">
        <f t="shared" si="18"/>
        <v>6.3859401115633804E-2</v>
      </c>
      <c r="BP61" s="14">
        <f t="shared" si="18"/>
        <v>7.3731198165123288E-2</v>
      </c>
      <c r="BR61" s="8" t="str">
        <f t="shared" si="23"/>
        <v>PANAMA</v>
      </c>
      <c r="BS61" s="8">
        <f t="shared" si="23"/>
        <v>6060</v>
      </c>
      <c r="BT61" s="14">
        <f t="shared" si="26"/>
        <v>2.1594279784664669</v>
      </c>
      <c r="BU61" s="14">
        <f t="shared" si="26"/>
        <v>1.4853530646185908</v>
      </c>
      <c r="BV61" s="14">
        <f t="shared" si="26"/>
        <v>1.0984536594952123</v>
      </c>
      <c r="BW61" s="14">
        <f t="shared" si="26"/>
        <v>5.470443420240521</v>
      </c>
      <c r="BX61" s="14">
        <f t="shared" si="26"/>
        <v>3.4005464724847094</v>
      </c>
      <c r="BY61" s="14">
        <f t="shared" si="26"/>
        <v>1.5522796037886208</v>
      </c>
      <c r="BZ61" s="14">
        <f t="shared" si="24"/>
        <v>0.92622115302789099</v>
      </c>
      <c r="CA61" s="14">
        <f t="shared" si="24"/>
        <v>0.80780981508286565</v>
      </c>
      <c r="CB61" s="14">
        <f t="shared" si="24"/>
        <v>0.70966331844156549</v>
      </c>
      <c r="CC61" s="14">
        <f t="shared" si="24"/>
        <v>0.90839478554498454</v>
      </c>
      <c r="CD61" s="14">
        <f t="shared" si="24"/>
        <v>1.0664138407081714</v>
      </c>
      <c r="CE61" s="14">
        <f t="shared" si="24"/>
        <v>1.1625211495360173</v>
      </c>
    </row>
    <row r="62" spans="1:83" x14ac:dyDescent="0.3">
      <c r="A62" s="8" t="s">
        <v>3</v>
      </c>
      <c r="B62" s="8">
        <v>6096</v>
      </c>
      <c r="C62" s="36">
        <v>19.004305555555501</v>
      </c>
      <c r="D62" s="36">
        <v>30.072809139784901</v>
      </c>
      <c r="E62" s="36">
        <v>53.081111111111099</v>
      </c>
      <c r="F62" s="36">
        <v>5.0704435483870904</v>
      </c>
      <c r="G62" s="36">
        <v>12.199959677419301</v>
      </c>
      <c r="H62" s="36">
        <v>43.741517857142803</v>
      </c>
      <c r="I62" s="36">
        <v>85.354206989247302</v>
      </c>
      <c r="J62" s="36">
        <v>93.141972222222194</v>
      </c>
      <c r="K62" s="36">
        <v>103.598534946236</v>
      </c>
      <c r="L62" s="36">
        <v>57.242402777777698</v>
      </c>
      <c r="M62" s="36">
        <v>38.755645161290303</v>
      </c>
      <c r="N62" s="36">
        <v>41.290551075268802</v>
      </c>
      <c r="O62" s="10">
        <v>50.486513888888801</v>
      </c>
      <c r="P62" s="10">
        <v>48.464529569892399</v>
      </c>
      <c r="Q62" s="10">
        <v>42.095333333333301</v>
      </c>
      <c r="R62" s="10">
        <v>52.218521505376302</v>
      </c>
      <c r="S62" s="10">
        <v>78.591088709677393</v>
      </c>
      <c r="T62" s="10">
        <v>130.03779761904701</v>
      </c>
      <c r="U62" s="10">
        <v>121.455698924731</v>
      </c>
      <c r="V62" s="10">
        <v>122.49293055555501</v>
      </c>
      <c r="W62" s="10">
        <v>105.429287634408</v>
      </c>
      <c r="X62" s="10">
        <v>76.510986111111094</v>
      </c>
      <c r="Y62" s="10">
        <v>60.934932795698899</v>
      </c>
      <c r="Z62" s="10">
        <v>75.894354838709603</v>
      </c>
      <c r="AA62" s="9">
        <v>86.495097222222199</v>
      </c>
      <c r="AB62" s="9">
        <v>68.535389784946204</v>
      </c>
      <c r="AC62" s="9">
        <v>60.9074305555555</v>
      </c>
      <c r="AD62" s="9">
        <v>62.255672043010698</v>
      </c>
      <c r="AE62" s="9">
        <v>65.568118279569802</v>
      </c>
      <c r="AF62" s="9">
        <v>61.892068965517197</v>
      </c>
      <c r="AG62" s="9">
        <v>62.559126344086003</v>
      </c>
      <c r="AH62" s="9">
        <v>45.545236111111102</v>
      </c>
      <c r="AI62" s="9">
        <v>44.003266129032198</v>
      </c>
      <c r="AJ62" s="9">
        <v>38.8845416666666</v>
      </c>
      <c r="AK62" s="9">
        <v>36.2281451612903</v>
      </c>
      <c r="AL62" s="9">
        <v>40.838252688171998</v>
      </c>
      <c r="AM62" s="11"/>
      <c r="AN62" s="8" t="str">
        <f t="shared" si="13"/>
        <v>PANAMA</v>
      </c>
      <c r="AO62" s="8">
        <f t="shared" si="13"/>
        <v>6096</v>
      </c>
      <c r="AP62" s="12">
        <f t="shared" si="10"/>
        <v>103.38</v>
      </c>
      <c r="AQ62" s="12">
        <f t="shared" si="17"/>
        <v>67.489999999999995</v>
      </c>
      <c r="AR62" s="12">
        <f t="shared" si="17"/>
        <v>53.02</v>
      </c>
      <c r="AS62" s="12">
        <f t="shared" si="17"/>
        <v>208.35</v>
      </c>
      <c r="AT62" s="12">
        <f t="shared" si="17"/>
        <v>172.56</v>
      </c>
      <c r="AU62" s="12">
        <f t="shared" si="17"/>
        <v>123.28</v>
      </c>
      <c r="AV62" s="12">
        <f t="shared" si="25"/>
        <v>79.180000000000007</v>
      </c>
      <c r="AW62" s="12">
        <f t="shared" si="25"/>
        <v>66.819999999999993</v>
      </c>
      <c r="AX62" s="12">
        <f t="shared" si="25"/>
        <v>55.07</v>
      </c>
      <c r="AY62" s="12">
        <f t="shared" si="25"/>
        <v>48.3</v>
      </c>
      <c r="AZ62" s="12">
        <f t="shared" si="25"/>
        <v>44.67</v>
      </c>
      <c r="BA62" s="12">
        <f t="shared" si="25"/>
        <v>56.95</v>
      </c>
      <c r="BC62" s="8" t="str">
        <f t="shared" si="20"/>
        <v>PANAMA</v>
      </c>
      <c r="BD62" s="8">
        <f t="shared" si="20"/>
        <v>6096</v>
      </c>
      <c r="BE62" s="14">
        <f t="shared" si="21"/>
        <v>7.0236155287939819E-2</v>
      </c>
      <c r="BF62" s="14">
        <f t="shared" si="22"/>
        <v>6.6222792530967162E-2</v>
      </c>
      <c r="BG62" s="14">
        <f t="shared" si="22"/>
        <v>7.0280263223186659E-2</v>
      </c>
      <c r="BH62" s="14">
        <f t="shared" si="19"/>
        <v>5.3827652357308617E-2</v>
      </c>
      <c r="BI62" s="14">
        <f t="shared" si="19"/>
        <v>7.0404219466562085E-2</v>
      </c>
      <c r="BJ62" s="14">
        <f t="shared" si="19"/>
        <v>0.1061163232443838</v>
      </c>
      <c r="BK62" s="14">
        <f t="shared" si="18"/>
        <v>0.12128944448151245</v>
      </c>
      <c r="BL62" s="14">
        <f t="shared" si="18"/>
        <v>0.11760221169406213</v>
      </c>
      <c r="BM62" s="14">
        <f t="shared" si="18"/>
        <v>0.11393291919594865</v>
      </c>
      <c r="BN62" s="14">
        <f t="shared" si="18"/>
        <v>7.7734097783968142E-2</v>
      </c>
      <c r="BO62" s="14">
        <f t="shared" si="18"/>
        <v>6.1200451601500255E-2</v>
      </c>
      <c r="BP62" s="14">
        <f t="shared" si="18"/>
        <v>7.115346913266031E-2</v>
      </c>
      <c r="BR62" s="8" t="str">
        <f t="shared" si="23"/>
        <v>PANAMA</v>
      </c>
      <c r="BS62" s="8">
        <f t="shared" si="23"/>
        <v>6096</v>
      </c>
      <c r="BT62" s="14">
        <f t="shared" si="26"/>
        <v>2.1849073309751788</v>
      </c>
      <c r="BU62" s="14">
        <f t="shared" si="26"/>
        <v>1.5128540620066375</v>
      </c>
      <c r="BV62" s="14">
        <f t="shared" si="26"/>
        <v>1.1199653048325779</v>
      </c>
      <c r="BW62" s="14">
        <f t="shared" si="26"/>
        <v>5.7454122742423275</v>
      </c>
      <c r="BX62" s="14">
        <f t="shared" si="26"/>
        <v>3.6381041874835711</v>
      </c>
      <c r="BY62" s="14">
        <f t="shared" si="26"/>
        <v>1.7244116717747668</v>
      </c>
      <c r="BZ62" s="14">
        <f t="shared" si="24"/>
        <v>0.96901931607065506</v>
      </c>
      <c r="CA62" s="14">
        <f t="shared" si="24"/>
        <v>0.84346997404158341</v>
      </c>
      <c r="CB62" s="14">
        <f t="shared" si="24"/>
        <v>0.71752196277713998</v>
      </c>
      <c r="CC62" s="14">
        <f t="shared" si="24"/>
        <v>0.92241774383212516</v>
      </c>
      <c r="CD62" s="14">
        <f t="shared" si="24"/>
        <v>1.0834117700340666</v>
      </c>
      <c r="CE62" s="14">
        <f t="shared" si="24"/>
        <v>1.1880748256070766</v>
      </c>
    </row>
    <row r="63" spans="1:83" x14ac:dyDescent="0.3">
      <c r="A63" s="8" t="s">
        <v>3</v>
      </c>
      <c r="B63" s="8">
        <v>6100</v>
      </c>
      <c r="C63" s="36">
        <v>21.124500000000001</v>
      </c>
      <c r="D63" s="36">
        <v>33.254166666666599</v>
      </c>
      <c r="E63" s="36">
        <v>59.162055555555497</v>
      </c>
      <c r="F63" s="36">
        <v>5.5666397849462301</v>
      </c>
      <c r="G63" s="36">
        <v>13.840201612903201</v>
      </c>
      <c r="H63" s="36">
        <v>48.997142857142798</v>
      </c>
      <c r="I63" s="36">
        <v>92.742849462365498</v>
      </c>
      <c r="J63" s="36">
        <v>100.701763888888</v>
      </c>
      <c r="K63" s="36">
        <v>111.528440860215</v>
      </c>
      <c r="L63" s="36">
        <v>65.275583333333302</v>
      </c>
      <c r="M63" s="36">
        <v>43.690188172043001</v>
      </c>
      <c r="N63" s="36">
        <v>46.005241935483802</v>
      </c>
      <c r="O63" s="10">
        <v>55.954666666666597</v>
      </c>
      <c r="P63" s="10">
        <v>53.571088709677397</v>
      </c>
      <c r="Q63" s="10">
        <v>46.54175</v>
      </c>
      <c r="R63" s="10">
        <v>56.547325268817197</v>
      </c>
      <c r="S63" s="10">
        <v>83.408010752688099</v>
      </c>
      <c r="T63" s="10">
        <v>129.56366071428499</v>
      </c>
      <c r="U63" s="10">
        <v>123.550322580645</v>
      </c>
      <c r="V63" s="10">
        <v>126.020180555555</v>
      </c>
      <c r="W63" s="10">
        <v>111.959758064516</v>
      </c>
      <c r="X63" s="10">
        <v>83.854208333333304</v>
      </c>
      <c r="Y63" s="10">
        <v>66.049381720430105</v>
      </c>
      <c r="Z63" s="10">
        <v>81.674838709677402</v>
      </c>
      <c r="AA63" s="9">
        <v>90.813930555555501</v>
      </c>
      <c r="AB63" s="9">
        <v>74.535282258064498</v>
      </c>
      <c r="AC63" s="9">
        <v>66.321555555555506</v>
      </c>
      <c r="AD63" s="9">
        <v>66.728857526881697</v>
      </c>
      <c r="AE63" s="9">
        <v>69.158427419354794</v>
      </c>
      <c r="AF63" s="9">
        <v>65.188663793103402</v>
      </c>
      <c r="AG63" s="9">
        <v>65.8002956989247</v>
      </c>
      <c r="AH63" s="9">
        <v>47.776222222222202</v>
      </c>
      <c r="AI63" s="9">
        <v>45.492002688172001</v>
      </c>
      <c r="AJ63" s="9">
        <v>43.5881388888888</v>
      </c>
      <c r="AK63" s="9">
        <v>40.8494623655913</v>
      </c>
      <c r="AL63" s="9">
        <v>45.347983870967703</v>
      </c>
      <c r="AM63" s="11"/>
      <c r="AN63" s="8" t="str">
        <f t="shared" si="13"/>
        <v>PANAMA</v>
      </c>
      <c r="AO63" s="8">
        <f t="shared" si="13"/>
        <v>6100</v>
      </c>
      <c r="AP63" s="12">
        <f t="shared" si="10"/>
        <v>108.62</v>
      </c>
      <c r="AQ63" s="12">
        <f t="shared" si="17"/>
        <v>73.37</v>
      </c>
      <c r="AR63" s="12">
        <f t="shared" si="17"/>
        <v>57.62</v>
      </c>
      <c r="AS63" s="12">
        <f t="shared" si="17"/>
        <v>221.25</v>
      </c>
      <c r="AT63" s="12">
        <f t="shared" si="17"/>
        <v>172.78</v>
      </c>
      <c r="AU63" s="12">
        <f t="shared" si="17"/>
        <v>116.19</v>
      </c>
      <c r="AV63" s="12">
        <f t="shared" si="25"/>
        <v>79.67</v>
      </c>
      <c r="AW63" s="12">
        <f t="shared" si="25"/>
        <v>67.78</v>
      </c>
      <c r="AX63" s="12">
        <f t="shared" si="25"/>
        <v>57.45</v>
      </c>
      <c r="AY63" s="12">
        <f t="shared" si="25"/>
        <v>52.66</v>
      </c>
      <c r="AZ63" s="12">
        <f t="shared" si="25"/>
        <v>48.58</v>
      </c>
      <c r="BA63" s="12">
        <f t="shared" si="25"/>
        <v>61.07</v>
      </c>
      <c r="BC63" s="8" t="str">
        <f t="shared" si="20"/>
        <v>PANAMA</v>
      </c>
      <c r="BD63" s="8">
        <f t="shared" si="20"/>
        <v>6100</v>
      </c>
      <c r="BE63" s="14">
        <f t="shared" si="21"/>
        <v>7.0478620295967492E-2</v>
      </c>
      <c r="BF63" s="14">
        <f t="shared" si="22"/>
        <v>6.7736364691849918E-2</v>
      </c>
      <c r="BG63" s="14">
        <f t="shared" si="22"/>
        <v>7.2213273253154062E-2</v>
      </c>
      <c r="BH63" s="14">
        <f t="shared" si="19"/>
        <v>5.4085989958853956E-2</v>
      </c>
      <c r="BI63" s="14">
        <f t="shared" si="19"/>
        <v>6.9854631156204189E-2</v>
      </c>
      <c r="BJ63" s="14">
        <f t="shared" si="19"/>
        <v>0.10232181335597704</v>
      </c>
      <c r="BK63" s="14">
        <f t="shared" si="19"/>
        <v>0.11841796196446074</v>
      </c>
      <c r="BL63" s="14">
        <f t="shared" si="19"/>
        <v>0.1152295858526723</v>
      </c>
      <c r="BM63" s="14">
        <f t="shared" si="19"/>
        <v>0.11291323949737347</v>
      </c>
      <c r="BN63" s="14">
        <f t="shared" si="19"/>
        <v>8.0899656248951873E-2</v>
      </c>
      <c r="BO63" s="14">
        <f t="shared" si="19"/>
        <v>6.3214672913000258E-2</v>
      </c>
      <c r="BP63" s="14">
        <f t="shared" si="19"/>
        <v>7.2634190811534646E-2</v>
      </c>
      <c r="BR63" s="8" t="str">
        <f t="shared" si="23"/>
        <v>PANAMA</v>
      </c>
      <c r="BS63" s="8">
        <f t="shared" si="23"/>
        <v>6100</v>
      </c>
      <c r="BT63" s="14">
        <f t="shared" si="26"/>
        <v>2.1358977461516586</v>
      </c>
      <c r="BU63" s="14">
        <f t="shared" si="26"/>
        <v>1.5011463918675658</v>
      </c>
      <c r="BV63" s="14">
        <f t="shared" si="26"/>
        <v>1.1058365106003269</v>
      </c>
      <c r="BW63" s="14">
        <f t="shared" si="26"/>
        <v>5.6691522470855675</v>
      </c>
      <c r="BX63" s="14">
        <f t="shared" si="26"/>
        <v>3.4278303390910621</v>
      </c>
      <c r="BY63" s="14">
        <f t="shared" si="26"/>
        <v>1.573725277821663</v>
      </c>
      <c r="BZ63" s="14">
        <f t="shared" si="24"/>
        <v>0.9323802801858474</v>
      </c>
      <c r="CA63" s="14">
        <f t="shared" si="24"/>
        <v>0.81526771991918245</v>
      </c>
      <c r="CB63" s="14">
        <f t="shared" si="24"/>
        <v>0.70509595917338408</v>
      </c>
      <c r="CC63" s="14">
        <f t="shared" si="24"/>
        <v>0.90221344720853391</v>
      </c>
      <c r="CD63" s="14">
        <f t="shared" si="24"/>
        <v>1.0651177183506497</v>
      </c>
      <c r="CE63" s="14">
        <f t="shared" si="24"/>
        <v>1.1652817695747513</v>
      </c>
    </row>
    <row r="64" spans="1:83" x14ac:dyDescent="0.3">
      <c r="A64" s="8" t="s">
        <v>3</v>
      </c>
      <c r="B64" s="8">
        <v>6171</v>
      </c>
      <c r="C64" s="36">
        <v>21.362833333333299</v>
      </c>
      <c r="D64" s="36">
        <v>33.845094086021497</v>
      </c>
      <c r="E64" s="36">
        <v>59.771236111111101</v>
      </c>
      <c r="F64" s="36">
        <v>5.6583333333333297</v>
      </c>
      <c r="G64" s="36">
        <v>13.8929301075268</v>
      </c>
      <c r="H64" s="36">
        <v>49.150520833333303</v>
      </c>
      <c r="I64" s="36">
        <v>93.518709677419295</v>
      </c>
      <c r="J64" s="36">
        <v>101.794597222222</v>
      </c>
      <c r="K64" s="36">
        <v>112.446572580645</v>
      </c>
      <c r="L64" s="36">
        <v>65.697361111111107</v>
      </c>
      <c r="M64" s="36">
        <v>44.005645161290303</v>
      </c>
      <c r="N64" s="36">
        <v>46.404314516128998</v>
      </c>
      <c r="O64" s="10">
        <v>56.489013888888799</v>
      </c>
      <c r="P64" s="10">
        <v>54.075725806451601</v>
      </c>
      <c r="Q64" s="10">
        <v>46.960833333333298</v>
      </c>
      <c r="R64" s="10">
        <v>56.627943548387002</v>
      </c>
      <c r="S64" s="10">
        <v>83.469516129032201</v>
      </c>
      <c r="T64" s="10">
        <v>129.55104166666601</v>
      </c>
      <c r="U64" s="10">
        <v>123.48192204301</v>
      </c>
      <c r="V64" s="10">
        <v>125.934305555555</v>
      </c>
      <c r="W64" s="10">
        <v>111.97622311827899</v>
      </c>
      <c r="X64" s="10">
        <v>83.965180555555506</v>
      </c>
      <c r="Y64" s="10">
        <v>66.100900537634402</v>
      </c>
      <c r="Z64" s="10">
        <v>81.858037634408603</v>
      </c>
      <c r="AA64" s="9">
        <v>91.212527777777694</v>
      </c>
      <c r="AB64" s="9">
        <v>74.542352150537596</v>
      </c>
      <c r="AC64" s="9">
        <v>66.354333333333301</v>
      </c>
      <c r="AD64" s="9">
        <v>66.719448924731097</v>
      </c>
      <c r="AE64" s="9">
        <v>69.2141666666666</v>
      </c>
      <c r="AF64" s="9">
        <v>65.259382183908002</v>
      </c>
      <c r="AG64" s="9">
        <v>66.149543010752595</v>
      </c>
      <c r="AH64" s="9">
        <v>47.775680555555503</v>
      </c>
      <c r="AI64" s="9">
        <v>45.8295161290322</v>
      </c>
      <c r="AJ64" s="9">
        <v>43.681152777777697</v>
      </c>
      <c r="AK64" s="9">
        <v>41.120349462365503</v>
      </c>
      <c r="AL64" s="9">
        <v>45.843521505376302</v>
      </c>
      <c r="AM64" s="11"/>
      <c r="AN64" s="8" t="str">
        <f t="shared" si="13"/>
        <v>PANAMA</v>
      </c>
      <c r="AO64" s="8">
        <f t="shared" si="13"/>
        <v>6171</v>
      </c>
      <c r="AP64" s="12">
        <f t="shared" si="10"/>
        <v>108.93</v>
      </c>
      <c r="AQ64" s="12">
        <f t="shared" si="17"/>
        <v>73.150000000000006</v>
      </c>
      <c r="AR64" s="12">
        <f t="shared" si="17"/>
        <v>57.57</v>
      </c>
      <c r="AS64" s="12">
        <f t="shared" si="17"/>
        <v>218.32</v>
      </c>
      <c r="AT64" s="12">
        <f t="shared" si="17"/>
        <v>172.31</v>
      </c>
      <c r="AU64" s="12">
        <f t="shared" si="17"/>
        <v>115.87</v>
      </c>
      <c r="AV64" s="12">
        <f t="shared" si="25"/>
        <v>79.510000000000005</v>
      </c>
      <c r="AW64" s="12">
        <f t="shared" si="25"/>
        <v>67.37</v>
      </c>
      <c r="AX64" s="12">
        <f t="shared" si="25"/>
        <v>57.45</v>
      </c>
      <c r="AY64" s="12">
        <f t="shared" si="25"/>
        <v>52.6</v>
      </c>
      <c r="AZ64" s="12">
        <f t="shared" si="25"/>
        <v>48.6</v>
      </c>
      <c r="BA64" s="12">
        <f t="shared" si="25"/>
        <v>61.21</v>
      </c>
      <c r="BC64" s="8" t="str">
        <f t="shared" si="20"/>
        <v>PANAMA</v>
      </c>
      <c r="BD64" s="8">
        <f t="shared" si="20"/>
        <v>6171</v>
      </c>
      <c r="BE64" s="14">
        <f t="shared" si="21"/>
        <v>7.068674723335476E-2</v>
      </c>
      <c r="BF64" s="14">
        <f t="shared" si="22"/>
        <v>6.7926747884841737E-2</v>
      </c>
      <c r="BG64" s="14">
        <f t="shared" si="22"/>
        <v>7.2368379220539042E-2</v>
      </c>
      <c r="BH64" s="14">
        <f t="shared" si="22"/>
        <v>5.3938005163631404E-2</v>
      </c>
      <c r="BI64" s="14">
        <f t="shared" si="22"/>
        <v>6.9646600185749988E-2</v>
      </c>
      <c r="BJ64" s="14">
        <f t="shared" si="22"/>
        <v>0.10200141592030741</v>
      </c>
      <c r="BK64" s="14">
        <f t="shared" si="22"/>
        <v>0.11838664905189704</v>
      </c>
      <c r="BL64" s="14">
        <f t="shared" si="22"/>
        <v>0.11518998513858418</v>
      </c>
      <c r="BM64" s="14">
        <f t="shared" si="22"/>
        <v>0.11299398146660132</v>
      </c>
      <c r="BN64" s="14">
        <f t="shared" si="22"/>
        <v>8.083806454409706E-2</v>
      </c>
      <c r="BO64" s="14">
        <f t="shared" si="22"/>
        <v>6.3228798575401673E-2</v>
      </c>
      <c r="BP64" s="14">
        <f t="shared" si="22"/>
        <v>7.2794625614994307E-2</v>
      </c>
      <c r="BR64" s="8" t="str">
        <f t="shared" si="23"/>
        <v>PANAMA</v>
      </c>
      <c r="BS64" s="8">
        <f t="shared" si="23"/>
        <v>6171</v>
      </c>
      <c r="BT64" s="14">
        <f t="shared" si="26"/>
        <v>2.1294804965234282</v>
      </c>
      <c r="BU64" s="14">
        <f t="shared" si="26"/>
        <v>1.4881113849467205</v>
      </c>
      <c r="BV64" s="14">
        <f t="shared" si="26"/>
        <v>1.0993239652025804</v>
      </c>
      <c r="BW64" s="14">
        <f t="shared" si="26"/>
        <v>5.5930455758484543</v>
      </c>
      <c r="BX64" s="14">
        <f t="shared" si="26"/>
        <v>3.4186359564324649</v>
      </c>
      <c r="BY64" s="14">
        <f t="shared" si="26"/>
        <v>1.5697684601233481</v>
      </c>
      <c r="BZ64" s="14">
        <f t="shared" si="24"/>
        <v>0.92805014891211879</v>
      </c>
      <c r="CA64" s="14">
        <f t="shared" si="24"/>
        <v>0.80825560834627586</v>
      </c>
      <c r="CB64" s="14">
        <f t="shared" si="24"/>
        <v>0.70254806250113044</v>
      </c>
      <c r="CC64" s="14">
        <f t="shared" si="24"/>
        <v>0.89914476912683328</v>
      </c>
      <c r="CD64" s="14">
        <f t="shared" si="24"/>
        <v>1.0620925166918098</v>
      </c>
      <c r="CE64" s="14">
        <f t="shared" si="24"/>
        <v>1.1620273581525131</v>
      </c>
    </row>
    <row r="65" spans="1:83" x14ac:dyDescent="0.3">
      <c r="A65" s="8" t="s">
        <v>3</v>
      </c>
      <c r="B65" s="8">
        <v>6173</v>
      </c>
      <c r="C65" s="36">
        <v>21.305805555555501</v>
      </c>
      <c r="D65" s="36">
        <v>34.498951612903198</v>
      </c>
      <c r="E65" s="36">
        <v>60.659736111111101</v>
      </c>
      <c r="F65" s="36">
        <v>5.82760752688172</v>
      </c>
      <c r="G65" s="36">
        <v>14.0629301075268</v>
      </c>
      <c r="H65" s="36">
        <v>49.036875000000002</v>
      </c>
      <c r="I65" s="36">
        <v>93.547674731182695</v>
      </c>
      <c r="J65" s="36">
        <v>101.828916666666</v>
      </c>
      <c r="K65" s="36">
        <v>112.315</v>
      </c>
      <c r="L65" s="36">
        <v>66.273402777777704</v>
      </c>
      <c r="M65" s="36">
        <v>44.565900537634398</v>
      </c>
      <c r="N65" s="36">
        <v>47.234233870967699</v>
      </c>
      <c r="O65" s="10">
        <v>57.5142777777777</v>
      </c>
      <c r="P65" s="10">
        <v>55.024462365591297</v>
      </c>
      <c r="Q65" s="10">
        <v>47.777736111111103</v>
      </c>
      <c r="R65" s="10">
        <v>56.951021505376303</v>
      </c>
      <c r="S65" s="10">
        <v>84.0678225806451</v>
      </c>
      <c r="T65" s="10">
        <v>126.962351190476</v>
      </c>
      <c r="U65" s="10">
        <v>122.010309139784</v>
      </c>
      <c r="V65" s="10">
        <v>124.53541666666599</v>
      </c>
      <c r="W65" s="10">
        <v>111.84439516129</v>
      </c>
      <c r="X65" s="10">
        <v>85.654805555555498</v>
      </c>
      <c r="Y65" s="10">
        <v>67.0452150537634</v>
      </c>
      <c r="Z65" s="10">
        <v>83.015430107526797</v>
      </c>
      <c r="AA65" s="9">
        <v>92.761666666666599</v>
      </c>
      <c r="AB65" s="9">
        <v>75.709690860215005</v>
      </c>
      <c r="AC65" s="9">
        <v>67.341722222222202</v>
      </c>
      <c r="AD65" s="9">
        <v>67.376236559139699</v>
      </c>
      <c r="AE65" s="9">
        <v>69.492096774193499</v>
      </c>
      <c r="AF65" s="9">
        <v>65.781408045977003</v>
      </c>
      <c r="AG65" s="9">
        <v>66.945080645161198</v>
      </c>
      <c r="AH65" s="9">
        <v>48.824138888888797</v>
      </c>
      <c r="AI65" s="9">
        <v>47.255147849462297</v>
      </c>
      <c r="AJ65" s="9">
        <v>44.730291666666602</v>
      </c>
      <c r="AK65" s="9">
        <v>42.084139784946203</v>
      </c>
      <c r="AL65" s="9">
        <v>47.164045698924703</v>
      </c>
      <c r="AM65" s="11"/>
      <c r="AN65" s="8" t="str">
        <f t="shared" si="13"/>
        <v>PANAMA</v>
      </c>
      <c r="AO65" s="8">
        <f t="shared" si="13"/>
        <v>6173</v>
      </c>
      <c r="AP65" s="12">
        <f t="shared" si="10"/>
        <v>112.94</v>
      </c>
      <c r="AQ65" s="12">
        <f t="shared" si="17"/>
        <v>74.930000000000007</v>
      </c>
      <c r="AR65" s="12">
        <f t="shared" si="17"/>
        <v>58.95</v>
      </c>
      <c r="AS65" s="12">
        <f t="shared" si="17"/>
        <v>217.66</v>
      </c>
      <c r="AT65" s="12">
        <f t="shared" si="17"/>
        <v>174.11</v>
      </c>
      <c r="AU65" s="12">
        <f t="shared" si="17"/>
        <v>114.67</v>
      </c>
      <c r="AV65" s="12">
        <f t="shared" si="25"/>
        <v>79.900000000000006</v>
      </c>
      <c r="AW65" s="12">
        <f t="shared" si="25"/>
        <v>67.84</v>
      </c>
      <c r="AX65" s="12">
        <f t="shared" si="25"/>
        <v>58.76</v>
      </c>
      <c r="AY65" s="12">
        <f t="shared" si="25"/>
        <v>54.47</v>
      </c>
      <c r="AZ65" s="12">
        <f t="shared" si="25"/>
        <v>50.02</v>
      </c>
      <c r="BA65" s="12">
        <f t="shared" si="25"/>
        <v>62.98</v>
      </c>
      <c r="BC65" s="8" t="str">
        <f t="shared" si="20"/>
        <v>PANAMA</v>
      </c>
      <c r="BD65" s="8">
        <f t="shared" si="20"/>
        <v>6173</v>
      </c>
      <c r="BE65" s="14">
        <f t="shared" si="21"/>
        <v>7.1224533912461363E-2</v>
      </c>
      <c r="BF65" s="14">
        <f t="shared" si="22"/>
        <v>6.8589176174307362E-2</v>
      </c>
      <c r="BG65" s="14">
        <f t="shared" si="22"/>
        <v>7.2966916328883955E-2</v>
      </c>
      <c r="BH65" s="14">
        <f t="shared" si="22"/>
        <v>5.4028004949164855E-2</v>
      </c>
      <c r="BI65" s="14">
        <f t="shared" si="22"/>
        <v>6.9581172391793789E-2</v>
      </c>
      <c r="BJ65" s="14">
        <f t="shared" si="22"/>
        <v>0.10036447922084187</v>
      </c>
      <c r="BK65" s="14">
        <f t="shared" si="22"/>
        <v>0.11726858537696017</v>
      </c>
      <c r="BL65" s="14">
        <f t="shared" si="22"/>
        <v>0.11423225763876414</v>
      </c>
      <c r="BM65" s="14">
        <f t="shared" si="22"/>
        <v>0.11266567873916981</v>
      </c>
      <c r="BN65" s="14">
        <f t="shared" si="22"/>
        <v>8.1634031605481272E-2</v>
      </c>
      <c r="BO65" s="14">
        <f t="shared" si="22"/>
        <v>6.3799751015109915E-2</v>
      </c>
      <c r="BP65" s="14">
        <f t="shared" si="22"/>
        <v>7.3645412647061426E-2</v>
      </c>
      <c r="BR65" s="8" t="str">
        <f t="shared" si="23"/>
        <v>PANAMA</v>
      </c>
      <c r="BS65" s="8">
        <f t="shared" si="23"/>
        <v>6173</v>
      </c>
      <c r="BT65" s="14">
        <f t="shared" si="26"/>
        <v>2.1561554786598549</v>
      </c>
      <c r="BU65" s="14">
        <f t="shared" si="26"/>
        <v>1.4854441411653294</v>
      </c>
      <c r="BV65" s="14">
        <f t="shared" si="26"/>
        <v>1.0985571081400576</v>
      </c>
      <c r="BW65" s="14">
        <f t="shared" si="26"/>
        <v>5.4778402733353637</v>
      </c>
      <c r="BX65" s="14">
        <f t="shared" si="26"/>
        <v>3.4022964388592603</v>
      </c>
      <c r="BY65" s="14">
        <f t="shared" si="26"/>
        <v>1.5536186920957276</v>
      </c>
      <c r="BZ65" s="14">
        <f t="shared" si="24"/>
        <v>0.92647093442327999</v>
      </c>
      <c r="CA65" s="14">
        <f t="shared" si="24"/>
        <v>0.8075184945774927</v>
      </c>
      <c r="CB65" s="14">
        <f t="shared" si="24"/>
        <v>0.70915896052930905</v>
      </c>
      <c r="CC65" s="14">
        <f t="shared" si="24"/>
        <v>0.90733097806066243</v>
      </c>
      <c r="CD65" s="14">
        <f t="shared" si="24"/>
        <v>1.0660520205145132</v>
      </c>
      <c r="CE65" s="14">
        <f t="shared" si="24"/>
        <v>1.1628313285616469</v>
      </c>
    </row>
    <row r="66" spans="1:83" x14ac:dyDescent="0.3">
      <c r="A66" s="8" t="s">
        <v>3</v>
      </c>
      <c r="B66" s="8">
        <v>6240</v>
      </c>
      <c r="C66" s="36">
        <v>20.781222222222201</v>
      </c>
      <c r="D66" s="36">
        <v>33.176881720430103</v>
      </c>
      <c r="E66" s="36">
        <v>58.245138888888803</v>
      </c>
      <c r="F66" s="36">
        <v>5.5414650537634396</v>
      </c>
      <c r="G66" s="36">
        <v>13.5028225806451</v>
      </c>
      <c r="H66" s="36">
        <v>47.883660714285703</v>
      </c>
      <c r="I66" s="36">
        <v>91.944784946236496</v>
      </c>
      <c r="J66" s="36">
        <v>100.149472222222</v>
      </c>
      <c r="K66" s="36">
        <v>110.777916666666</v>
      </c>
      <c r="L66" s="36">
        <v>63.715125</v>
      </c>
      <c r="M66" s="36">
        <v>42.755954301075199</v>
      </c>
      <c r="N66" s="36">
        <v>45.212056451612902</v>
      </c>
      <c r="O66" s="10">
        <v>55.154249999999998</v>
      </c>
      <c r="P66" s="10">
        <v>52.812392473118202</v>
      </c>
      <c r="Q66" s="10">
        <v>45.905444444444399</v>
      </c>
      <c r="R66" s="10">
        <v>55.462688172043002</v>
      </c>
      <c r="S66" s="10">
        <v>82.317163978494605</v>
      </c>
      <c r="T66" s="10">
        <v>130.66372023809501</v>
      </c>
      <c r="U66" s="10">
        <v>123.89512096774099</v>
      </c>
      <c r="V66" s="10">
        <v>126.028152777777</v>
      </c>
      <c r="W66" s="10">
        <v>111.429583333333</v>
      </c>
      <c r="X66" s="10">
        <v>82.712986111111107</v>
      </c>
      <c r="Y66" s="10">
        <v>65.333293010752598</v>
      </c>
      <c r="Z66" s="10">
        <v>80.922741935483799</v>
      </c>
      <c r="AA66" s="9">
        <v>90.689888888888802</v>
      </c>
      <c r="AB66" s="9">
        <v>73.336397849462301</v>
      </c>
      <c r="AC66" s="9">
        <v>65.348263888888795</v>
      </c>
      <c r="AD66" s="9">
        <v>65.903091397849394</v>
      </c>
      <c r="AE66" s="9">
        <v>68.685080645161193</v>
      </c>
      <c r="AF66" s="9">
        <v>64.717830459770099</v>
      </c>
      <c r="AG66" s="9">
        <v>65.7426344086021</v>
      </c>
      <c r="AH66" s="9">
        <v>47.2847222222222</v>
      </c>
      <c r="AI66" s="9">
        <v>45.593857526881699</v>
      </c>
      <c r="AJ66" s="9">
        <v>42.401958333333297</v>
      </c>
      <c r="AK66" s="9">
        <v>39.901626344085997</v>
      </c>
      <c r="AL66" s="9">
        <v>44.796142473118202</v>
      </c>
      <c r="AM66" s="11"/>
      <c r="AN66" s="8" t="str">
        <f t="shared" si="13"/>
        <v>PANAMA</v>
      </c>
      <c r="AO66" s="8">
        <f t="shared" si="13"/>
        <v>6240</v>
      </c>
      <c r="AP66" s="12">
        <f t="shared" si="10"/>
        <v>108.36</v>
      </c>
      <c r="AQ66" s="12">
        <f t="shared" si="17"/>
        <v>71.849999999999994</v>
      </c>
      <c r="AR66" s="12">
        <f t="shared" si="17"/>
        <v>56.72</v>
      </c>
      <c r="AS66" s="12">
        <f t="shared" si="17"/>
        <v>215</v>
      </c>
      <c r="AT66" s="12">
        <f t="shared" si="17"/>
        <v>172.51</v>
      </c>
      <c r="AU66" s="12">
        <f t="shared" si="17"/>
        <v>118.67</v>
      </c>
      <c r="AV66" s="12">
        <f t="shared" si="25"/>
        <v>80.010000000000005</v>
      </c>
      <c r="AW66" s="12">
        <f t="shared" si="25"/>
        <v>67.59</v>
      </c>
      <c r="AX66" s="12">
        <f t="shared" si="25"/>
        <v>57.33</v>
      </c>
      <c r="AY66" s="12">
        <f t="shared" si="25"/>
        <v>51.73</v>
      </c>
      <c r="AZ66" s="12">
        <f t="shared" si="25"/>
        <v>47.89</v>
      </c>
      <c r="BA66" s="12">
        <f t="shared" si="25"/>
        <v>60.6</v>
      </c>
      <c r="BC66" s="8" t="str">
        <f t="shared" si="20"/>
        <v>PANAMA</v>
      </c>
      <c r="BD66" s="8">
        <f t="shared" si="20"/>
        <v>6240</v>
      </c>
      <c r="BE66" s="14">
        <f t="shared" si="21"/>
        <v>7.0582267530338166E-2</v>
      </c>
      <c r="BF66" s="14">
        <f t="shared" si="22"/>
        <v>6.7490129555319009E-2</v>
      </c>
      <c r="BG66" s="14">
        <f t="shared" si="22"/>
        <v>7.1799472186860419E-2</v>
      </c>
      <c r="BH66" s="14">
        <f t="shared" si="22"/>
        <v>5.3757729506685781E-2</v>
      </c>
      <c r="BI66" s="14">
        <f t="shared" si="22"/>
        <v>6.9684114027321165E-2</v>
      </c>
      <c r="BJ66" s="14">
        <f t="shared" si="22"/>
        <v>0.10304679982819102</v>
      </c>
      <c r="BK66" s="14">
        <f t="shared" si="22"/>
        <v>0.11927796621348326</v>
      </c>
      <c r="BL66" s="14">
        <f t="shared" si="22"/>
        <v>0.11583826388974568</v>
      </c>
      <c r="BM66" s="14">
        <f t="shared" si="22"/>
        <v>0.1134402766535976</v>
      </c>
      <c r="BN66" s="14">
        <f t="shared" si="22"/>
        <v>7.9988150605792507E-2</v>
      </c>
      <c r="BO66" s="14">
        <f t="shared" si="22"/>
        <v>6.2688724974253915E-2</v>
      </c>
      <c r="BP66" s="14">
        <f t="shared" si="22"/>
        <v>7.2406105028411522E-2</v>
      </c>
      <c r="BR66" s="8" t="str">
        <f t="shared" si="23"/>
        <v>PANAMA</v>
      </c>
      <c r="BS66" s="8">
        <f t="shared" si="23"/>
        <v>6240</v>
      </c>
      <c r="BT66" s="14">
        <f t="shared" si="26"/>
        <v>2.1491691071899259</v>
      </c>
      <c r="BU66" s="14">
        <f t="shared" si="26"/>
        <v>1.4902320892519649</v>
      </c>
      <c r="BV66" s="14">
        <f t="shared" si="26"/>
        <v>1.1058413355482015</v>
      </c>
      <c r="BW66" s="14">
        <f t="shared" si="26"/>
        <v>5.5984553431919126</v>
      </c>
      <c r="BX66" s="14">
        <f t="shared" si="26"/>
        <v>3.4653443518224925</v>
      </c>
      <c r="BY66" s="14">
        <f t="shared" si="26"/>
        <v>1.6120376763700126</v>
      </c>
      <c r="BZ66" s="14">
        <f t="shared" si="24"/>
        <v>0.93906307883862405</v>
      </c>
      <c r="CA66" s="14">
        <f t="shared" si="24"/>
        <v>0.81679615540242412</v>
      </c>
      <c r="CB66" s="14">
        <f t="shared" si="24"/>
        <v>0.70752728463485193</v>
      </c>
      <c r="CC66" s="14">
        <f t="shared" si="24"/>
        <v>0.90540422776610463</v>
      </c>
      <c r="CD66" s="14">
        <f t="shared" si="24"/>
        <v>1.0693954448900724</v>
      </c>
      <c r="CE66" s="14">
        <f t="shared" si="24"/>
        <v>1.1717077611585431</v>
      </c>
    </row>
    <row r="67" spans="1:83" x14ac:dyDescent="0.3">
      <c r="A67" s="8" t="s">
        <v>3</v>
      </c>
      <c r="B67" s="8">
        <v>6243</v>
      </c>
      <c r="C67" s="36">
        <v>21.399958333333299</v>
      </c>
      <c r="D67" s="36">
        <v>33.878965053763402</v>
      </c>
      <c r="E67" s="36">
        <v>59.797222222222203</v>
      </c>
      <c r="F67" s="36">
        <v>5.6625134408602102</v>
      </c>
      <c r="G67" s="36">
        <v>13.894099462365499</v>
      </c>
      <c r="H67" s="36">
        <v>48.2848456790123</v>
      </c>
      <c r="I67" s="36">
        <v>93.571747311827906</v>
      </c>
      <c r="J67" s="36">
        <v>101.832347222222</v>
      </c>
      <c r="K67" s="36">
        <v>112.652930107526</v>
      </c>
      <c r="L67" s="36">
        <v>65.667861111111094</v>
      </c>
      <c r="M67" s="36">
        <v>43.992513440860201</v>
      </c>
      <c r="N67" s="36">
        <v>46.401129032257998</v>
      </c>
      <c r="O67" s="10">
        <v>56.5094722222222</v>
      </c>
      <c r="P67" s="10">
        <v>53.821222222222197</v>
      </c>
      <c r="Q67" s="10">
        <v>47.019680555555503</v>
      </c>
      <c r="R67" s="10">
        <v>56.652352150537602</v>
      </c>
      <c r="S67" s="10">
        <v>83.501612903225805</v>
      </c>
      <c r="T67" s="10">
        <v>129.757767857142</v>
      </c>
      <c r="U67" s="10">
        <v>123.72337874659399</v>
      </c>
      <c r="V67" s="10">
        <v>126.10298611111099</v>
      </c>
      <c r="W67" s="10">
        <v>112.137903225806</v>
      </c>
      <c r="X67" s="10">
        <v>84.013152777777705</v>
      </c>
      <c r="Y67" s="10">
        <v>66.185475543478205</v>
      </c>
      <c r="Z67" s="10">
        <v>81.916706989247302</v>
      </c>
      <c r="AA67" s="9">
        <v>91.341666666666598</v>
      </c>
      <c r="AB67" s="9">
        <v>74.7596739130434</v>
      </c>
      <c r="AC67" s="9">
        <v>66.369721448467899</v>
      </c>
      <c r="AD67" s="9">
        <v>66.613628922237297</v>
      </c>
      <c r="AE67" s="9">
        <v>69.254529569892398</v>
      </c>
      <c r="AF67" s="9">
        <v>65.311149425287297</v>
      </c>
      <c r="AG67" s="9">
        <v>66.194126344086001</v>
      </c>
      <c r="AH67" s="9">
        <v>47.785888888888799</v>
      </c>
      <c r="AI67" s="9">
        <v>46.2037122302158</v>
      </c>
      <c r="AJ67" s="9">
        <v>43.7072222222222</v>
      </c>
      <c r="AK67" s="9">
        <v>41.162795698924697</v>
      </c>
      <c r="AL67" s="9">
        <v>45.929944674965398</v>
      </c>
      <c r="AM67" s="11"/>
      <c r="AN67" s="8" t="str">
        <f t="shared" si="13"/>
        <v>PANAMA</v>
      </c>
      <c r="AO67" s="8">
        <f t="shared" si="13"/>
        <v>6243</v>
      </c>
      <c r="AP67" s="12">
        <f t="shared" si="10"/>
        <v>109.08</v>
      </c>
      <c r="AQ67" s="12">
        <f t="shared" si="17"/>
        <v>73.239999999999995</v>
      </c>
      <c r="AR67" s="12">
        <f t="shared" si="17"/>
        <v>57.63</v>
      </c>
      <c r="AS67" s="12">
        <f t="shared" si="17"/>
        <v>218.25</v>
      </c>
      <c r="AT67" s="12">
        <f t="shared" si="17"/>
        <v>172.56</v>
      </c>
      <c r="AU67" s="12">
        <f t="shared" si="17"/>
        <v>117.56</v>
      </c>
      <c r="AV67" s="12">
        <f t="shared" si="25"/>
        <v>79.709999999999994</v>
      </c>
      <c r="AW67" s="12">
        <f t="shared" si="25"/>
        <v>67.510000000000005</v>
      </c>
      <c r="AX67" s="12">
        <f t="shared" si="25"/>
        <v>57.74</v>
      </c>
      <c r="AY67" s="12">
        <f t="shared" si="25"/>
        <v>52.69</v>
      </c>
      <c r="AZ67" s="12">
        <f t="shared" si="25"/>
        <v>48.72</v>
      </c>
      <c r="BA67" s="12">
        <f t="shared" si="25"/>
        <v>61.36</v>
      </c>
      <c r="BC67" s="8" t="str">
        <f t="shared" ref="BC67:BD98" si="27">+A67</f>
        <v>PANAMA</v>
      </c>
      <c r="BD67" s="8">
        <f t="shared" si="27"/>
        <v>6243</v>
      </c>
      <c r="BE67" s="14">
        <f t="shared" ref="BE67:BE98" si="28">(+C67+O67+AA67)/(SUM($C67:$N67)+SUM($O67:$Z67)+SUM($AA67:$AL67))</f>
        <v>7.0727227457000538E-2</v>
      </c>
      <c r="BF67" s="14">
        <f t="shared" ref="BF67:BF98" si="29">(+D67+P67+AB67)/(SUM($C67:$N67)+SUM($O67:$Z67)+SUM($AA67:$AL67))</f>
        <v>6.7889282512967636E-2</v>
      </c>
      <c r="BG67" s="14">
        <f t="shared" ref="BG67:BP92" si="30">(+E67+Q67+AC67)/(SUM($C67:$N67)+SUM($O67:$Z67)+SUM($AA67:$AL67))</f>
        <v>7.2371818943525887E-2</v>
      </c>
      <c r="BH67" s="14">
        <f t="shared" si="30"/>
        <v>5.3877080307384001E-2</v>
      </c>
      <c r="BI67" s="14">
        <f t="shared" si="30"/>
        <v>6.9640373153147112E-2</v>
      </c>
      <c r="BJ67" s="14">
        <f t="shared" si="30"/>
        <v>0.10169350289583251</v>
      </c>
      <c r="BK67" s="14">
        <f t="shared" si="30"/>
        <v>0.11846545851316739</v>
      </c>
      <c r="BL67" s="14">
        <f t="shared" si="30"/>
        <v>0.11521932748967054</v>
      </c>
      <c r="BM67" s="14">
        <f t="shared" si="30"/>
        <v>0.11324412767920904</v>
      </c>
      <c r="BN67" s="14">
        <f t="shared" si="30"/>
        <v>8.0813737620737985E-2</v>
      </c>
      <c r="BO67" s="14">
        <f t="shared" si="30"/>
        <v>6.3242804788202614E-2</v>
      </c>
      <c r="BP67" s="14">
        <f t="shared" si="30"/>
        <v>7.2815258639154765E-2</v>
      </c>
      <c r="BR67" s="8" t="str">
        <f t="shared" ref="BR67:BS98" si="31">+A67</f>
        <v>PANAMA</v>
      </c>
      <c r="BS67" s="8">
        <f t="shared" si="31"/>
        <v>6243</v>
      </c>
      <c r="BT67" s="14">
        <f t="shared" si="26"/>
        <v>2.128515181263944</v>
      </c>
      <c r="BU67" s="14">
        <f t="shared" si="26"/>
        <v>1.4888347548911061</v>
      </c>
      <c r="BV67" s="14">
        <f t="shared" si="26"/>
        <v>1.098924742134697</v>
      </c>
      <c r="BW67" s="14">
        <f t="shared" si="26"/>
        <v>5.5903191538290011</v>
      </c>
      <c r="BX67" s="14">
        <f t="shared" si="26"/>
        <v>3.4196205024483071</v>
      </c>
      <c r="BY67" s="14">
        <f t="shared" si="26"/>
        <v>1.595335359556008</v>
      </c>
      <c r="BZ67" s="14">
        <f t="shared" si="24"/>
        <v>0.92862360130455524</v>
      </c>
      <c r="CA67" s="14">
        <f t="shared" si="24"/>
        <v>0.8086412722212003</v>
      </c>
      <c r="CB67" s="14">
        <f t="shared" si="24"/>
        <v>0.70372701216543576</v>
      </c>
      <c r="CC67" s="14">
        <f t="shared" si="24"/>
        <v>0.8998037282380914</v>
      </c>
      <c r="CD67" s="14">
        <f t="shared" si="24"/>
        <v>1.0632011439666651</v>
      </c>
      <c r="CE67" s="14">
        <f t="shared" si="24"/>
        <v>1.1630470615123187</v>
      </c>
    </row>
    <row r="68" spans="1:83" x14ac:dyDescent="0.3">
      <c r="A68" s="8" t="s">
        <v>3</v>
      </c>
      <c r="B68" s="8">
        <v>6260</v>
      </c>
      <c r="C68" s="36">
        <v>18.835569444444399</v>
      </c>
      <c r="D68" s="36">
        <v>29.742379032258</v>
      </c>
      <c r="E68" s="36">
        <v>52.857541666666599</v>
      </c>
      <c r="F68" s="36">
        <v>4.9822177419354796</v>
      </c>
      <c r="G68" s="36">
        <v>11.9872983870967</v>
      </c>
      <c r="H68" s="36">
        <v>43.400431547619</v>
      </c>
      <c r="I68" s="36">
        <v>85.2337365591397</v>
      </c>
      <c r="J68" s="36">
        <v>93.762500000000003</v>
      </c>
      <c r="K68" s="36">
        <v>103.575120967741</v>
      </c>
      <c r="L68" s="36">
        <v>56.532138888888802</v>
      </c>
      <c r="M68" s="36">
        <v>37.992096774193499</v>
      </c>
      <c r="N68" s="36">
        <v>40.6577688172043</v>
      </c>
      <c r="O68" s="10">
        <v>50.085513888888798</v>
      </c>
      <c r="P68" s="10">
        <v>47.309986559139702</v>
      </c>
      <c r="Q68" s="10">
        <v>41.537763888888797</v>
      </c>
      <c r="R68" s="10">
        <v>51.7746505376344</v>
      </c>
      <c r="S68" s="10">
        <v>78.649475806451605</v>
      </c>
      <c r="T68" s="10">
        <v>130.771651785714</v>
      </c>
      <c r="U68" s="10">
        <v>121.909717741935</v>
      </c>
      <c r="V68" s="10">
        <v>123.1035</v>
      </c>
      <c r="W68" s="10">
        <v>105.686854838709</v>
      </c>
      <c r="X68" s="10">
        <v>76.498555555555498</v>
      </c>
      <c r="Y68" s="10">
        <v>61.0538575268817</v>
      </c>
      <c r="Z68" s="10">
        <v>75.985309139784903</v>
      </c>
      <c r="AA68" s="9">
        <v>86.616069444444406</v>
      </c>
      <c r="AB68" s="9">
        <v>68.614489247311795</v>
      </c>
      <c r="AC68" s="9">
        <v>61.011749999999999</v>
      </c>
      <c r="AD68" s="9">
        <v>62.031290322580602</v>
      </c>
      <c r="AE68" s="9">
        <v>65.061290322580604</v>
      </c>
      <c r="AF68" s="9">
        <v>61.873433908045897</v>
      </c>
      <c r="AG68" s="9">
        <v>63.0374731182795</v>
      </c>
      <c r="AH68" s="9">
        <v>45.485430555555503</v>
      </c>
      <c r="AI68" s="9">
        <v>43.803360215053701</v>
      </c>
      <c r="AJ68" s="9">
        <v>38.619194444444403</v>
      </c>
      <c r="AK68" s="9">
        <v>35.855483870967703</v>
      </c>
      <c r="AL68" s="9">
        <v>40.574005376343997</v>
      </c>
      <c r="AM68" s="11"/>
      <c r="AN68" s="8" t="str">
        <f t="shared" si="13"/>
        <v>PANAMA</v>
      </c>
      <c r="AO68" s="8">
        <f t="shared" si="13"/>
        <v>6260</v>
      </c>
      <c r="AP68" s="12">
        <f t="shared" ref="AP68:AP131" si="32">TRUNC(+SUM($AA68:$AL68)*((+C68+O68+AA68)/(SUM($C68:$N68)+SUM($O68:$Z68)+SUM($AA68:$AL68)))*(1+0.5*((+O68-C68)/C68 +(AA68-O68)/O68)),2)</f>
        <v>103.56</v>
      </c>
      <c r="AQ68" s="12">
        <f t="shared" si="17"/>
        <v>67.2</v>
      </c>
      <c r="AR68" s="12">
        <f t="shared" si="17"/>
        <v>53.16</v>
      </c>
      <c r="AS68" s="12">
        <f t="shared" si="17"/>
        <v>208.88</v>
      </c>
      <c r="AT68" s="12">
        <f t="shared" si="17"/>
        <v>174.53</v>
      </c>
      <c r="AU68" s="12">
        <f t="shared" si="17"/>
        <v>124.85</v>
      </c>
      <c r="AV68" s="12">
        <f t="shared" si="25"/>
        <v>79.819999999999993</v>
      </c>
      <c r="AW68" s="12">
        <f t="shared" si="25"/>
        <v>66.959999999999994</v>
      </c>
      <c r="AX68" s="12">
        <f t="shared" si="25"/>
        <v>55.09</v>
      </c>
      <c r="AY68" s="12">
        <f t="shared" si="25"/>
        <v>48.38</v>
      </c>
      <c r="AZ68" s="12">
        <f t="shared" si="25"/>
        <v>44.91</v>
      </c>
      <c r="BA68" s="12">
        <f t="shared" si="25"/>
        <v>57.31</v>
      </c>
      <c r="BC68" s="8" t="str">
        <f t="shared" si="27"/>
        <v>PANAMA</v>
      </c>
      <c r="BD68" s="8">
        <f t="shared" si="27"/>
        <v>6260</v>
      </c>
      <c r="BE68" s="14">
        <f t="shared" si="28"/>
        <v>7.0172130696992643E-2</v>
      </c>
      <c r="BF68" s="14">
        <f t="shared" si="29"/>
        <v>6.5719047786389803E-2</v>
      </c>
      <c r="BG68" s="14">
        <f t="shared" si="30"/>
        <v>7.0113436043541338E-2</v>
      </c>
      <c r="BH68" s="14">
        <f t="shared" si="30"/>
        <v>5.3592457119197995E-2</v>
      </c>
      <c r="BI68" s="14">
        <f t="shared" si="30"/>
        <v>7.0244727625331696E-2</v>
      </c>
      <c r="BJ68" s="14">
        <f t="shared" si="30"/>
        <v>0.10649427863686488</v>
      </c>
      <c r="BK68" s="14">
        <f t="shared" si="30"/>
        <v>0.12189480784564291</v>
      </c>
      <c r="BL68" s="14">
        <f t="shared" si="30"/>
        <v>0.1183624526018566</v>
      </c>
      <c r="BM68" s="14">
        <f t="shared" si="30"/>
        <v>0.11417293885758023</v>
      </c>
      <c r="BN68" s="14">
        <f t="shared" si="30"/>
        <v>7.7441551565783195E-2</v>
      </c>
      <c r="BO68" s="14">
        <f t="shared" si="30"/>
        <v>6.0862123174813376E-2</v>
      </c>
      <c r="BP68" s="14">
        <f t="shared" si="30"/>
        <v>7.0930048046005348E-2</v>
      </c>
      <c r="BR68" s="8" t="str">
        <f t="shared" si="31"/>
        <v>PANAMA</v>
      </c>
      <c r="BS68" s="8">
        <f t="shared" si="31"/>
        <v>6260</v>
      </c>
      <c r="BT68" s="14">
        <f t="shared" si="26"/>
        <v>2.1942278977679375</v>
      </c>
      <c r="BU68" s="14">
        <f t="shared" si="26"/>
        <v>1.5204881829280366</v>
      </c>
      <c r="BV68" s="14">
        <f t="shared" si="26"/>
        <v>1.1273348580383626</v>
      </c>
      <c r="BW68" s="14">
        <f t="shared" si="26"/>
        <v>5.7949949650096961</v>
      </c>
      <c r="BX68" s="14">
        <f t="shared" si="26"/>
        <v>3.6941493680556143</v>
      </c>
      <c r="BY68" s="14">
        <f t="shared" si="26"/>
        <v>1.7431413840574377</v>
      </c>
      <c r="BZ68" s="14">
        <f t="shared" si="24"/>
        <v>0.97369106409846862</v>
      </c>
      <c r="CA68" s="14">
        <f t="shared" si="24"/>
        <v>0.8412091397339394</v>
      </c>
      <c r="CB68" s="14">
        <f t="shared" si="24"/>
        <v>0.71742604172308577</v>
      </c>
      <c r="CC68" s="14">
        <f t="shared" si="24"/>
        <v>0.92901130278352084</v>
      </c>
      <c r="CD68" s="14">
        <f t="shared" si="24"/>
        <v>1.0971454964099181</v>
      </c>
      <c r="CE68" s="14">
        <f t="shared" si="24"/>
        <v>1.2014359159300083</v>
      </c>
    </row>
    <row r="69" spans="1:83" x14ac:dyDescent="0.3">
      <c r="A69" s="8" t="s">
        <v>3</v>
      </c>
      <c r="B69" s="8">
        <v>6263</v>
      </c>
      <c r="C69" s="36">
        <v>18.713680555555499</v>
      </c>
      <c r="D69" s="36">
        <v>29.573723118279499</v>
      </c>
      <c r="E69" s="36">
        <v>52.720777777777698</v>
      </c>
      <c r="F69" s="36">
        <v>4.9619758064516102</v>
      </c>
      <c r="G69" s="36">
        <v>11.890604838709599</v>
      </c>
      <c r="H69" s="36">
        <v>43.172276785714203</v>
      </c>
      <c r="I69" s="36">
        <v>84.919395161290296</v>
      </c>
      <c r="J69" s="36">
        <v>93.582527777777699</v>
      </c>
      <c r="K69" s="36">
        <v>103.279771505376</v>
      </c>
      <c r="L69" s="36">
        <v>56.191194444444399</v>
      </c>
      <c r="M69" s="36">
        <v>37.769153225806399</v>
      </c>
      <c r="N69" s="36">
        <v>40.494825268817202</v>
      </c>
      <c r="O69" s="10">
        <v>49.983527777777702</v>
      </c>
      <c r="P69" s="10">
        <v>46.9975806451612</v>
      </c>
      <c r="Q69" s="10">
        <v>41.361777777777696</v>
      </c>
      <c r="R69" s="10">
        <v>51.691854838709602</v>
      </c>
      <c r="S69" s="10">
        <v>78.466196236559099</v>
      </c>
      <c r="T69" s="10">
        <v>130.54928571428499</v>
      </c>
      <c r="U69" s="10">
        <v>121.750120967741</v>
      </c>
      <c r="V69" s="10">
        <v>122.882805555555</v>
      </c>
      <c r="W69" s="10">
        <v>105.573104838709</v>
      </c>
      <c r="X69" s="10">
        <v>76.454416666666603</v>
      </c>
      <c r="Y69" s="10">
        <v>60.984690860214997</v>
      </c>
      <c r="Z69" s="10">
        <v>75.916478494623604</v>
      </c>
      <c r="AA69" s="9">
        <v>86.525138888888804</v>
      </c>
      <c r="AB69" s="9">
        <v>68.582207267833098</v>
      </c>
      <c r="AC69" s="9">
        <v>60.601319942611099</v>
      </c>
      <c r="AD69" s="9">
        <v>62.045537634408603</v>
      </c>
      <c r="AE69" s="9">
        <v>64.862419354838707</v>
      </c>
      <c r="AF69" s="9">
        <v>61.593232758620601</v>
      </c>
      <c r="AG69" s="9">
        <v>62.853803763440801</v>
      </c>
      <c r="AH69" s="9">
        <v>45.322944444444403</v>
      </c>
      <c r="AI69" s="9">
        <v>43.607916666666597</v>
      </c>
      <c r="AJ69" s="9">
        <v>38.456152777777703</v>
      </c>
      <c r="AK69" s="9">
        <v>35.648252688172001</v>
      </c>
      <c r="AL69" s="9">
        <v>40.364690860214999</v>
      </c>
      <c r="AM69" s="11"/>
      <c r="AN69" s="8" t="str">
        <f t="shared" si="13"/>
        <v>PANAMA</v>
      </c>
      <c r="AO69" s="8">
        <f t="shared" si="13"/>
        <v>6263</v>
      </c>
      <c r="AP69" s="12">
        <f t="shared" si="32"/>
        <v>103.63</v>
      </c>
      <c r="AQ69" s="12">
        <f t="shared" si="17"/>
        <v>67.11</v>
      </c>
      <c r="AR69" s="12">
        <f t="shared" si="17"/>
        <v>52.77</v>
      </c>
      <c r="AS69" s="12">
        <f t="shared" si="17"/>
        <v>209.15</v>
      </c>
      <c r="AT69" s="12">
        <f t="shared" si="17"/>
        <v>174.8</v>
      </c>
      <c r="AU69" s="12">
        <f t="shared" si="17"/>
        <v>124.75</v>
      </c>
      <c r="AV69" s="12">
        <f t="shared" si="25"/>
        <v>79.7</v>
      </c>
      <c r="AW69" s="12">
        <f t="shared" si="25"/>
        <v>66.77</v>
      </c>
      <c r="AX69" s="12">
        <f t="shared" si="25"/>
        <v>54.95</v>
      </c>
      <c r="AY69" s="12">
        <f t="shared" si="25"/>
        <v>48.36</v>
      </c>
      <c r="AZ69" s="12">
        <f t="shared" si="25"/>
        <v>44.82</v>
      </c>
      <c r="BA69" s="12">
        <f t="shared" si="25"/>
        <v>57.21</v>
      </c>
      <c r="BC69" s="8" t="str">
        <f t="shared" si="27"/>
        <v>PANAMA</v>
      </c>
      <c r="BD69" s="8">
        <f t="shared" si="27"/>
        <v>6263</v>
      </c>
      <c r="BE69" s="14">
        <f t="shared" si="28"/>
        <v>7.0225381866683506E-2</v>
      </c>
      <c r="BF69" s="14">
        <f t="shared" si="29"/>
        <v>6.5670059265807434E-2</v>
      </c>
      <c r="BG69" s="14">
        <f t="shared" si="30"/>
        <v>6.9981767573233378E-2</v>
      </c>
      <c r="BH69" s="14">
        <f t="shared" si="30"/>
        <v>5.3701729254442873E-2</v>
      </c>
      <c r="BI69" s="14">
        <f t="shared" si="30"/>
        <v>7.0223967249689254E-2</v>
      </c>
      <c r="BJ69" s="14">
        <f t="shared" si="30"/>
        <v>0.10646064598069195</v>
      </c>
      <c r="BK69" s="14">
        <f t="shared" si="30"/>
        <v>0.1219371978335569</v>
      </c>
      <c r="BL69" s="14">
        <f t="shared" si="30"/>
        <v>0.11843772565071667</v>
      </c>
      <c r="BM69" s="14">
        <f t="shared" si="30"/>
        <v>0.11421780376870647</v>
      </c>
      <c r="BN69" s="14">
        <f t="shared" si="30"/>
        <v>7.7409515589647857E-2</v>
      </c>
      <c r="BO69" s="14">
        <f t="shared" si="30"/>
        <v>6.0805926070285912E-2</v>
      </c>
      <c r="BP69" s="14">
        <f t="shared" si="30"/>
        <v>7.0928279896537855E-2</v>
      </c>
      <c r="BR69" s="8" t="str">
        <f t="shared" si="31"/>
        <v>PANAMA</v>
      </c>
      <c r="BS69" s="8">
        <f t="shared" si="31"/>
        <v>6263</v>
      </c>
      <c r="BT69" s="14">
        <f t="shared" si="26"/>
        <v>2.2010174852285873</v>
      </c>
      <c r="BU69" s="14">
        <f t="shared" si="26"/>
        <v>1.5242189370736856</v>
      </c>
      <c r="BV69" s="14">
        <f t="shared" si="26"/>
        <v>1.1248484195105286</v>
      </c>
      <c r="BW69" s="14">
        <f t="shared" si="26"/>
        <v>5.8089456558795058</v>
      </c>
      <c r="BX69" s="14">
        <f t="shared" si="26"/>
        <v>3.7128184017495718</v>
      </c>
      <c r="BY69" s="14">
        <f t="shared" si="26"/>
        <v>1.7478576938021568</v>
      </c>
      <c r="BZ69" s="14">
        <f t="shared" si="24"/>
        <v>0.9749832197469348</v>
      </c>
      <c r="CA69" s="14">
        <f t="shared" si="24"/>
        <v>0.84096312304924992</v>
      </c>
      <c r="CB69" s="14">
        <f t="shared" si="24"/>
        <v>0.71763200803015814</v>
      </c>
      <c r="CC69" s="14">
        <f t="shared" si="24"/>
        <v>0.93180328965084036</v>
      </c>
      <c r="CD69" s="14">
        <f t="shared" si="24"/>
        <v>1.0996067761753512</v>
      </c>
      <c r="CE69" s="14">
        <f t="shared" si="24"/>
        <v>1.2032095792357942</v>
      </c>
    </row>
    <row r="70" spans="1:83" x14ac:dyDescent="0.3">
      <c r="A70" s="8" t="s">
        <v>3</v>
      </c>
      <c r="B70" s="8">
        <v>6270</v>
      </c>
      <c r="C70" s="36">
        <v>21.277097222222199</v>
      </c>
      <c r="D70" s="36">
        <v>35.694326647564402</v>
      </c>
      <c r="E70" s="36">
        <v>60.713986111111097</v>
      </c>
      <c r="F70" s="36">
        <v>5.8424462365591303</v>
      </c>
      <c r="G70" s="36">
        <v>14.0816129032258</v>
      </c>
      <c r="H70" s="36">
        <v>48.993988095238002</v>
      </c>
      <c r="I70" s="36">
        <v>93.504544159544096</v>
      </c>
      <c r="J70" s="36">
        <v>101.746333333333</v>
      </c>
      <c r="K70" s="36">
        <v>112.504455445544</v>
      </c>
      <c r="L70" s="36">
        <v>66.624856711915498</v>
      </c>
      <c r="M70" s="36">
        <v>44.606854838709602</v>
      </c>
      <c r="N70" s="36">
        <v>47.308279569892399</v>
      </c>
      <c r="O70" s="10">
        <v>57.600708333333301</v>
      </c>
      <c r="P70" s="10">
        <v>55.109811827956896</v>
      </c>
      <c r="Q70" s="10">
        <v>47.843222222222202</v>
      </c>
      <c r="R70" s="10">
        <v>57.007083333333298</v>
      </c>
      <c r="S70" s="10">
        <v>84.156532258064502</v>
      </c>
      <c r="T70" s="10">
        <v>126.64346726190399</v>
      </c>
      <c r="U70" s="10">
        <v>121.68815860215</v>
      </c>
      <c r="V70" s="10">
        <v>124.311722222222</v>
      </c>
      <c r="W70" s="10">
        <v>111.704704301075</v>
      </c>
      <c r="X70" s="10">
        <v>85.7919861111111</v>
      </c>
      <c r="Y70" s="10">
        <v>67.097473118279495</v>
      </c>
      <c r="Z70" s="10">
        <v>83.075591397849394</v>
      </c>
      <c r="AA70" s="9">
        <v>92.863486111111101</v>
      </c>
      <c r="AB70" s="9">
        <v>75.899283783783702</v>
      </c>
      <c r="AC70" s="9">
        <v>67.417569444444396</v>
      </c>
      <c r="AD70" s="9">
        <v>67.490042796005696</v>
      </c>
      <c r="AE70" s="9">
        <v>69.466948924731099</v>
      </c>
      <c r="AF70" s="9">
        <v>65.789367816091897</v>
      </c>
      <c r="AG70" s="9">
        <v>66.975255376343995</v>
      </c>
      <c r="AH70" s="9">
        <v>48.940791666666598</v>
      </c>
      <c r="AI70" s="9">
        <v>47.381881720430101</v>
      </c>
      <c r="AJ70" s="9">
        <v>44.846236111111097</v>
      </c>
      <c r="AK70" s="9">
        <v>42.1815322580645</v>
      </c>
      <c r="AL70" s="9">
        <v>47.287405913978397</v>
      </c>
      <c r="AM70" s="11"/>
      <c r="AN70" s="8" t="str">
        <f t="shared" si="13"/>
        <v>PANAMA</v>
      </c>
      <c r="AO70" s="8">
        <f t="shared" si="13"/>
        <v>6270</v>
      </c>
      <c r="AP70" s="12">
        <f t="shared" si="32"/>
        <v>113.28</v>
      </c>
      <c r="AQ70" s="12">
        <f t="shared" si="17"/>
        <v>74.36</v>
      </c>
      <c r="AR70" s="12">
        <f t="shared" si="17"/>
        <v>59.04</v>
      </c>
      <c r="AS70" s="12">
        <f t="shared" si="17"/>
        <v>217.78</v>
      </c>
      <c r="AT70" s="12">
        <f t="shared" si="17"/>
        <v>174.2</v>
      </c>
      <c r="AU70" s="12">
        <f t="shared" si="17"/>
        <v>114.45</v>
      </c>
      <c r="AV70" s="12">
        <f t="shared" si="25"/>
        <v>79.790000000000006</v>
      </c>
      <c r="AW70" s="12">
        <f t="shared" si="25"/>
        <v>67.84</v>
      </c>
      <c r="AX70" s="12">
        <f t="shared" si="25"/>
        <v>58.77</v>
      </c>
      <c r="AY70" s="12">
        <f t="shared" si="25"/>
        <v>54.53</v>
      </c>
      <c r="AZ70" s="12">
        <f t="shared" si="25"/>
        <v>50.12</v>
      </c>
      <c r="BA70" s="12">
        <f t="shared" si="25"/>
        <v>63.09</v>
      </c>
      <c r="BC70" s="8" t="str">
        <f t="shared" si="27"/>
        <v>PANAMA</v>
      </c>
      <c r="BD70" s="8">
        <f t="shared" si="27"/>
        <v>6270</v>
      </c>
      <c r="BE70" s="14">
        <f t="shared" si="28"/>
        <v>7.1218534644121256E-2</v>
      </c>
      <c r="BF70" s="14">
        <f t="shared" si="29"/>
        <v>6.912940585372461E-2</v>
      </c>
      <c r="BG70" s="14">
        <f t="shared" si="30"/>
        <v>7.2974097760851286E-2</v>
      </c>
      <c r="BH70" s="14">
        <f t="shared" si="30"/>
        <v>5.4049863372736762E-2</v>
      </c>
      <c r="BI70" s="14">
        <f t="shared" si="30"/>
        <v>6.9544784118326833E-2</v>
      </c>
      <c r="BJ70" s="14">
        <f t="shared" si="30"/>
        <v>0.10011607810400731</v>
      </c>
      <c r="BK70" s="14">
        <f t="shared" si="30"/>
        <v>0.11701081497115112</v>
      </c>
      <c r="BL70" s="14">
        <f t="shared" si="30"/>
        <v>0.11403789233169292</v>
      </c>
      <c r="BM70" s="14">
        <f t="shared" si="30"/>
        <v>0.11262472645946783</v>
      </c>
      <c r="BN70" s="14">
        <f t="shared" si="30"/>
        <v>8.1802036567561534E-2</v>
      </c>
      <c r="BO70" s="14">
        <f t="shared" si="30"/>
        <v>6.3814155353143526E-2</v>
      </c>
      <c r="BP70" s="14">
        <f t="shared" si="30"/>
        <v>7.3677610463214971E-2</v>
      </c>
      <c r="BR70" s="8" t="str">
        <f t="shared" si="31"/>
        <v>PANAMA</v>
      </c>
      <c r="BS70" s="8">
        <f t="shared" si="31"/>
        <v>6270</v>
      </c>
      <c r="BT70" s="14">
        <f t="shared" si="26"/>
        <v>2.1596814799256965</v>
      </c>
      <c r="BU70" s="14">
        <f t="shared" si="26"/>
        <v>1.460587391037808</v>
      </c>
      <c r="BV70" s="14">
        <f t="shared" si="26"/>
        <v>1.0985725605247376</v>
      </c>
      <c r="BW70" s="14">
        <f t="shared" si="26"/>
        <v>5.4706442241137765</v>
      </c>
      <c r="BX70" s="14">
        <f t="shared" si="26"/>
        <v>3.4008955558803851</v>
      </c>
      <c r="BY70" s="14">
        <f t="shared" si="26"/>
        <v>1.5521812956218499</v>
      </c>
      <c r="BZ70" s="14">
        <f t="shared" si="24"/>
        <v>0.92589935518222211</v>
      </c>
      <c r="CA70" s="14">
        <f t="shared" si="24"/>
        <v>0.80773747820712816</v>
      </c>
      <c r="CB70" s="14">
        <f t="shared" si="24"/>
        <v>0.70853112674378216</v>
      </c>
      <c r="CC70" s="14">
        <f t="shared" si="24"/>
        <v>0.90520979635023746</v>
      </c>
      <c r="CD70" s="14">
        <f t="shared" si="24"/>
        <v>1.0664284891354905</v>
      </c>
      <c r="CE70" s="14">
        <f t="shared" si="24"/>
        <v>1.1626284965793496</v>
      </c>
    </row>
    <row r="71" spans="1:83" x14ac:dyDescent="0.3">
      <c r="A71" s="8" t="s">
        <v>3</v>
      </c>
      <c r="B71" s="8">
        <v>6290</v>
      </c>
      <c r="C71" s="36">
        <v>21.285333333333298</v>
      </c>
      <c r="D71" s="36">
        <v>34.538884408602101</v>
      </c>
      <c r="E71" s="36">
        <v>60.715208333333301</v>
      </c>
      <c r="F71" s="36">
        <v>5.84120967741935</v>
      </c>
      <c r="G71" s="36">
        <v>14.0812231182795</v>
      </c>
      <c r="H71" s="36">
        <v>49.0075148809523</v>
      </c>
      <c r="I71" s="36">
        <v>93.4860215053763</v>
      </c>
      <c r="J71" s="36">
        <v>101.872196531791</v>
      </c>
      <c r="K71" s="36">
        <v>112.27325268817199</v>
      </c>
      <c r="L71" s="36">
        <v>66.307069444444394</v>
      </c>
      <c r="M71" s="36">
        <v>44.606599462365502</v>
      </c>
      <c r="N71" s="36">
        <v>47.301048387096699</v>
      </c>
      <c r="O71" s="10">
        <v>57.590625000000003</v>
      </c>
      <c r="P71" s="10">
        <v>55.102594086021497</v>
      </c>
      <c r="Q71" s="10">
        <v>47.838402777777702</v>
      </c>
      <c r="R71" s="10">
        <v>57.002647849462299</v>
      </c>
      <c r="S71" s="10">
        <v>84.144999999999996</v>
      </c>
      <c r="T71" s="10">
        <v>126.68217261904699</v>
      </c>
      <c r="U71" s="10">
        <v>121.74690860215</v>
      </c>
      <c r="V71" s="10">
        <v>124.359486111111</v>
      </c>
      <c r="W71" s="10">
        <v>111.750537634408</v>
      </c>
      <c r="X71" s="10">
        <v>85.787763888888804</v>
      </c>
      <c r="Y71" s="10">
        <v>67.100967741935406</v>
      </c>
      <c r="Z71" s="10">
        <v>83.079811827956902</v>
      </c>
      <c r="AA71" s="9">
        <v>92.861652777777707</v>
      </c>
      <c r="AB71" s="9">
        <v>75.804193548387005</v>
      </c>
      <c r="AC71" s="9">
        <v>67.418444444444404</v>
      </c>
      <c r="AD71" s="9">
        <v>67.454905913978394</v>
      </c>
      <c r="AE71" s="9">
        <v>69.474798387096698</v>
      </c>
      <c r="AF71" s="9">
        <v>65.791968390804499</v>
      </c>
      <c r="AG71" s="9">
        <v>66.969731182795599</v>
      </c>
      <c r="AH71" s="9">
        <v>48.9301527777777</v>
      </c>
      <c r="AI71" s="9">
        <v>47.367930107526803</v>
      </c>
      <c r="AJ71" s="9">
        <v>44.835944444444401</v>
      </c>
      <c r="AK71" s="9">
        <v>42.172836021505297</v>
      </c>
      <c r="AL71" s="9">
        <v>47.276599462365503</v>
      </c>
      <c r="AM71" s="11"/>
      <c r="AN71" s="8" t="str">
        <f t="shared" si="13"/>
        <v>PANAMA</v>
      </c>
      <c r="AO71" s="8">
        <f t="shared" si="13"/>
        <v>6290</v>
      </c>
      <c r="AP71" s="12">
        <f t="shared" si="32"/>
        <v>113.29</v>
      </c>
      <c r="AQ71" s="12">
        <f t="shared" si="17"/>
        <v>75.09</v>
      </c>
      <c r="AR71" s="12">
        <f t="shared" si="17"/>
        <v>59.07</v>
      </c>
      <c r="AS71" s="12">
        <f t="shared" si="17"/>
        <v>217.82</v>
      </c>
      <c r="AT71" s="12">
        <f t="shared" si="17"/>
        <v>174.26</v>
      </c>
      <c r="AU71" s="12">
        <f t="shared" si="17"/>
        <v>114.52</v>
      </c>
      <c r="AV71" s="12">
        <f t="shared" si="25"/>
        <v>79.86</v>
      </c>
      <c r="AW71" s="12">
        <f t="shared" si="25"/>
        <v>67.849999999999994</v>
      </c>
      <c r="AX71" s="12">
        <f t="shared" si="25"/>
        <v>58.84</v>
      </c>
      <c r="AY71" s="12">
        <f t="shared" si="25"/>
        <v>54.65</v>
      </c>
      <c r="AZ71" s="12">
        <f t="shared" si="25"/>
        <v>50.14</v>
      </c>
      <c r="BA71" s="12">
        <f t="shared" si="25"/>
        <v>63.11</v>
      </c>
      <c r="BC71" s="8" t="str">
        <f t="shared" si="27"/>
        <v>PANAMA</v>
      </c>
      <c r="BD71" s="8">
        <f t="shared" si="27"/>
        <v>6290</v>
      </c>
      <c r="BE71" s="14">
        <f t="shared" si="28"/>
        <v>7.1264510977742335E-2</v>
      </c>
      <c r="BF71" s="14">
        <f t="shared" si="29"/>
        <v>6.8653597981521472E-2</v>
      </c>
      <c r="BG71" s="14">
        <f t="shared" si="30"/>
        <v>7.3021642747791896E-2</v>
      </c>
      <c r="BH71" s="14">
        <f t="shared" si="30"/>
        <v>5.4068981148280709E-2</v>
      </c>
      <c r="BI71" s="14">
        <f t="shared" si="30"/>
        <v>6.9589481364779951E-2</v>
      </c>
      <c r="BJ71" s="14">
        <f t="shared" si="30"/>
        <v>0.10020561020858525</v>
      </c>
      <c r="BK71" s="14">
        <f t="shared" si="30"/>
        <v>0.11710326307299562</v>
      </c>
      <c r="BL71" s="14">
        <f t="shared" si="30"/>
        <v>0.11418159082407366</v>
      </c>
      <c r="BM71" s="14">
        <f t="shared" si="30"/>
        <v>0.11261713793926437</v>
      </c>
      <c r="BN71" s="14">
        <f t="shared" si="30"/>
        <v>8.1718707300056273E-2</v>
      </c>
      <c r="BO71" s="14">
        <f t="shared" si="30"/>
        <v>6.3854455724610917E-2</v>
      </c>
      <c r="BP71" s="14">
        <f t="shared" si="30"/>
        <v>7.3721020710297611E-2</v>
      </c>
      <c r="BR71" s="8" t="str">
        <f t="shared" si="31"/>
        <v>PANAMA</v>
      </c>
      <c r="BS71" s="8">
        <f t="shared" si="31"/>
        <v>6290</v>
      </c>
      <c r="BT71" s="14">
        <f t="shared" si="26"/>
        <v>2.1590460846647299</v>
      </c>
      <c r="BU71" s="14">
        <f t="shared" si="26"/>
        <v>1.4855352178893095</v>
      </c>
      <c r="BV71" s="14">
        <f t="shared" si="26"/>
        <v>1.0986050666170184</v>
      </c>
      <c r="BW71" s="14">
        <f t="shared" si="26"/>
        <v>5.4710352087140377</v>
      </c>
      <c r="BX71" s="14">
        <f t="shared" si="26"/>
        <v>3.4006719886554104</v>
      </c>
      <c r="BY71" s="14">
        <f t="shared" si="26"/>
        <v>1.5521503605408902</v>
      </c>
      <c r="BZ71" s="14">
        <f t="shared" si="24"/>
        <v>0.9261870162601944</v>
      </c>
      <c r="CA71" s="14">
        <f t="shared" si="24"/>
        <v>0.80709877334082836</v>
      </c>
      <c r="CB71" s="14">
        <f t="shared" si="24"/>
        <v>0.70960815791471898</v>
      </c>
      <c r="CC71" s="14">
        <f t="shared" si="24"/>
        <v>0.90821656245354654</v>
      </c>
      <c r="CD71" s="14">
        <f t="shared" si="24"/>
        <v>1.0663907965764903</v>
      </c>
      <c r="CE71" s="14">
        <f t="shared" si="24"/>
        <v>1.1627278431535242</v>
      </c>
    </row>
    <row r="72" spans="1:83" x14ac:dyDescent="0.3">
      <c r="A72" s="8" t="s">
        <v>3</v>
      </c>
      <c r="B72" s="8">
        <v>6440</v>
      </c>
      <c r="C72" s="36">
        <v>19.302875</v>
      </c>
      <c r="D72" s="36">
        <v>30.375376344086</v>
      </c>
      <c r="E72" s="36">
        <v>52.783263888888797</v>
      </c>
      <c r="F72" s="36">
        <v>5.0325268817204298</v>
      </c>
      <c r="G72" s="36">
        <v>12.373360215053699</v>
      </c>
      <c r="H72" s="36">
        <v>44.344374999999999</v>
      </c>
      <c r="I72" s="36">
        <v>86.671290322580603</v>
      </c>
      <c r="J72" s="36">
        <v>94.304222222222194</v>
      </c>
      <c r="K72" s="36">
        <v>103.868669354838</v>
      </c>
      <c r="L72" s="36">
        <v>57.416055555555502</v>
      </c>
      <c r="M72" s="36">
        <v>38.737137096774099</v>
      </c>
      <c r="N72" s="36">
        <v>41.146008064516103</v>
      </c>
      <c r="O72" s="10">
        <v>50.702750000000002</v>
      </c>
      <c r="P72" s="10">
        <v>48.1638709677419</v>
      </c>
      <c r="Q72" s="10">
        <v>41.888388888888798</v>
      </c>
      <c r="R72" s="10">
        <v>51.654448924731099</v>
      </c>
      <c r="S72" s="10">
        <v>78.906559139784903</v>
      </c>
      <c r="T72" s="10">
        <v>130.791607142857</v>
      </c>
      <c r="U72" s="10">
        <v>122.198844086021</v>
      </c>
      <c r="V72" s="10">
        <v>123.615861111111</v>
      </c>
      <c r="W72" s="10">
        <v>106.460806451612</v>
      </c>
      <c r="X72" s="10">
        <v>76.020124999999993</v>
      </c>
      <c r="Y72" s="10">
        <v>61.379395161290297</v>
      </c>
      <c r="Z72" s="10">
        <v>76.601424731182703</v>
      </c>
      <c r="AA72" s="9">
        <v>87.137055555555506</v>
      </c>
      <c r="AB72" s="9">
        <v>68.250174731182696</v>
      </c>
      <c r="AC72" s="9">
        <v>60.786375</v>
      </c>
      <c r="AD72" s="9">
        <v>62.147701612903198</v>
      </c>
      <c r="AE72" s="9">
        <v>66.047674731182695</v>
      </c>
      <c r="AF72" s="9">
        <v>62.752011494252798</v>
      </c>
      <c r="AG72" s="9">
        <v>63.440698924731102</v>
      </c>
      <c r="AH72" s="9">
        <v>45.458750000000002</v>
      </c>
      <c r="AI72" s="9">
        <v>44.299233870967697</v>
      </c>
      <c r="AJ72" s="9">
        <v>39.183888888888802</v>
      </c>
      <c r="AK72" s="9">
        <v>36.3929032258064</v>
      </c>
      <c r="AL72" s="9">
        <v>41.075443548387</v>
      </c>
      <c r="AM72" s="11"/>
      <c r="AN72" s="8" t="str">
        <f t="shared" si="13"/>
        <v>PANAMA</v>
      </c>
      <c r="AO72" s="8">
        <f t="shared" si="13"/>
        <v>6440</v>
      </c>
      <c r="AP72" s="12">
        <f t="shared" si="32"/>
        <v>103.56</v>
      </c>
      <c r="AQ72" s="12">
        <f t="shared" si="17"/>
        <v>66.849999999999994</v>
      </c>
      <c r="AR72" s="12">
        <f t="shared" si="17"/>
        <v>52.92</v>
      </c>
      <c r="AS72" s="12">
        <f t="shared" si="17"/>
        <v>206.68</v>
      </c>
      <c r="AT72" s="12">
        <f t="shared" si="17"/>
        <v>172.14</v>
      </c>
      <c r="AU72" s="12">
        <f t="shared" si="17"/>
        <v>123.72</v>
      </c>
      <c r="AV72" s="12">
        <f t="shared" si="25"/>
        <v>79.67</v>
      </c>
      <c r="AW72" s="12">
        <f t="shared" si="25"/>
        <v>67.05</v>
      </c>
      <c r="AX72" s="12">
        <f t="shared" si="25"/>
        <v>55.65</v>
      </c>
      <c r="AY72" s="12">
        <f t="shared" si="25"/>
        <v>48.15</v>
      </c>
      <c r="AZ72" s="12">
        <f t="shared" si="25"/>
        <v>45.08</v>
      </c>
      <c r="BA72" s="12">
        <f t="shared" si="25"/>
        <v>57.76</v>
      </c>
      <c r="BC72" s="8" t="str">
        <f t="shared" si="27"/>
        <v>PANAMA</v>
      </c>
      <c r="BD72" s="8">
        <f t="shared" si="27"/>
        <v>6440</v>
      </c>
      <c r="BE72" s="14">
        <f t="shared" si="28"/>
        <v>7.0413539106432721E-2</v>
      </c>
      <c r="BF72" s="14">
        <f t="shared" si="29"/>
        <v>6.5774382064088907E-2</v>
      </c>
      <c r="BG72" s="14">
        <f t="shared" si="30"/>
        <v>6.9658668667482257E-2</v>
      </c>
      <c r="BH72" s="14">
        <f t="shared" si="30"/>
        <v>5.3248233873099932E-2</v>
      </c>
      <c r="BI72" s="14">
        <f t="shared" si="30"/>
        <v>7.0496396392961944E-2</v>
      </c>
      <c r="BJ72" s="14">
        <f t="shared" si="30"/>
        <v>0.10659443687544547</v>
      </c>
      <c r="BK72" s="14">
        <f t="shared" si="30"/>
        <v>0.1220188521936476</v>
      </c>
      <c r="BL72" s="14">
        <f t="shared" si="30"/>
        <v>0.11801654213329278</v>
      </c>
      <c r="BM72" s="14">
        <f t="shared" si="30"/>
        <v>0.11409572843676108</v>
      </c>
      <c r="BN72" s="14">
        <f t="shared" si="30"/>
        <v>7.7348750622109719E-2</v>
      </c>
      <c r="BO72" s="14">
        <f t="shared" si="30"/>
        <v>6.1168057206726655E-2</v>
      </c>
      <c r="BP72" s="14">
        <f t="shared" si="30"/>
        <v>7.1166412427950979E-2</v>
      </c>
      <c r="BR72" s="8" t="str">
        <f t="shared" si="31"/>
        <v>PANAMA</v>
      </c>
      <c r="BS72" s="8">
        <f t="shared" si="31"/>
        <v>6440</v>
      </c>
      <c r="BT72" s="14">
        <f t="shared" si="26"/>
        <v>2.1726402948029824</v>
      </c>
      <c r="BU72" s="14">
        <f t="shared" si="26"/>
        <v>1.5013315449556426</v>
      </c>
      <c r="BV72" s="14">
        <f t="shared" si="26"/>
        <v>1.1223715935683189</v>
      </c>
      <c r="BW72" s="14">
        <f t="shared" si="26"/>
        <v>5.7336305433411345</v>
      </c>
      <c r="BX72" s="14">
        <f t="shared" si="26"/>
        <v>3.6070845931855562</v>
      </c>
      <c r="BY72" s="14">
        <f t="shared" si="26"/>
        <v>1.7146191308160419</v>
      </c>
      <c r="BZ72" s="14">
        <f t="shared" si="24"/>
        <v>0.96453550522433273</v>
      </c>
      <c r="CA72" s="14">
        <f t="shared" si="24"/>
        <v>0.83928102713328023</v>
      </c>
      <c r="CB72" s="14">
        <f t="shared" si="24"/>
        <v>0.72053214544967314</v>
      </c>
      <c r="CC72" s="14">
        <f t="shared" si="24"/>
        <v>0.91973153499360749</v>
      </c>
      <c r="CD72" s="14">
        <f t="shared" si="24"/>
        <v>1.0887138149534401</v>
      </c>
      <c r="CE72" s="14">
        <f t="shared" si="24"/>
        <v>1.1989602887305799</v>
      </c>
    </row>
    <row r="73" spans="1:83" x14ac:dyDescent="0.3">
      <c r="A73" s="8" t="s">
        <v>3</v>
      </c>
      <c r="B73" s="8">
        <v>6460</v>
      </c>
      <c r="C73" s="36">
        <v>20.650652777777701</v>
      </c>
      <c r="D73" s="36">
        <v>32.9692473118279</v>
      </c>
      <c r="E73" s="36">
        <v>58.014861111111102</v>
      </c>
      <c r="F73" s="36">
        <v>5.5098655913978396</v>
      </c>
      <c r="G73" s="36">
        <v>13.4330107526881</v>
      </c>
      <c r="H73" s="36">
        <v>47.639776785714197</v>
      </c>
      <c r="I73" s="36">
        <v>91.493064516128996</v>
      </c>
      <c r="J73" s="36">
        <v>99.778541666666598</v>
      </c>
      <c r="K73" s="36">
        <v>110.456586021505</v>
      </c>
      <c r="L73" s="36">
        <v>63.427416666666602</v>
      </c>
      <c r="M73" s="36">
        <v>42.520725806451601</v>
      </c>
      <c r="N73" s="36">
        <v>44.990752688172002</v>
      </c>
      <c r="O73" s="10">
        <v>54.912680555555497</v>
      </c>
      <c r="P73" s="10">
        <v>52.567284946236498</v>
      </c>
      <c r="Q73" s="10">
        <v>45.663972222222199</v>
      </c>
      <c r="R73" s="10">
        <v>55.1576478494623</v>
      </c>
      <c r="S73" s="10">
        <v>81.802459677419293</v>
      </c>
      <c r="T73" s="10">
        <v>130.00714285714199</v>
      </c>
      <c r="U73" s="10">
        <v>123.205080645161</v>
      </c>
      <c r="V73" s="10">
        <v>125.456041666666</v>
      </c>
      <c r="W73" s="10">
        <v>110.858615591397</v>
      </c>
      <c r="X73" s="10">
        <v>82.257527777777696</v>
      </c>
      <c r="Y73" s="10">
        <v>64.878561827956901</v>
      </c>
      <c r="Z73" s="10">
        <v>80.480456989247301</v>
      </c>
      <c r="AA73" s="9">
        <v>90.2569444444444</v>
      </c>
      <c r="AB73" s="9">
        <v>72.925215053763395</v>
      </c>
      <c r="AC73" s="9">
        <v>64.948791666666594</v>
      </c>
      <c r="AD73" s="9">
        <v>65.523185483870904</v>
      </c>
      <c r="AE73" s="9">
        <v>68.210430107526804</v>
      </c>
      <c r="AF73" s="9">
        <v>64.235574712643597</v>
      </c>
      <c r="AG73" s="9">
        <v>65.182029569892407</v>
      </c>
      <c r="AH73" s="9">
        <v>47.018958333333302</v>
      </c>
      <c r="AI73" s="9">
        <v>45.356505376344003</v>
      </c>
      <c r="AJ73" s="9">
        <v>42.233597222222201</v>
      </c>
      <c r="AK73" s="9">
        <v>39.7135349462365</v>
      </c>
      <c r="AL73" s="9">
        <v>44.577674731182697</v>
      </c>
      <c r="AM73" s="11"/>
      <c r="AN73" s="8" t="str">
        <f t="shared" si="13"/>
        <v>PANAMA</v>
      </c>
      <c r="AO73" s="8">
        <f t="shared" si="13"/>
        <v>6460</v>
      </c>
      <c r="AP73" s="12">
        <f t="shared" si="32"/>
        <v>107.88</v>
      </c>
      <c r="AQ73" s="12">
        <f t="shared" si="17"/>
        <v>71.44</v>
      </c>
      <c r="AR73" s="12">
        <f t="shared" si="17"/>
        <v>56.33</v>
      </c>
      <c r="AS73" s="12">
        <f t="shared" si="17"/>
        <v>213.68</v>
      </c>
      <c r="AT73" s="12">
        <f t="shared" si="17"/>
        <v>171.11</v>
      </c>
      <c r="AU73" s="12">
        <f t="shared" si="17"/>
        <v>117.88</v>
      </c>
      <c r="AV73" s="12">
        <f t="shared" si="25"/>
        <v>79.37</v>
      </c>
      <c r="AW73" s="12">
        <f t="shared" si="25"/>
        <v>67.19</v>
      </c>
      <c r="AX73" s="12">
        <f t="shared" si="25"/>
        <v>56.96</v>
      </c>
      <c r="AY73" s="12">
        <f t="shared" si="25"/>
        <v>51.44</v>
      </c>
      <c r="AZ73" s="12">
        <f t="shared" si="25"/>
        <v>47.55</v>
      </c>
      <c r="BA73" s="12">
        <f t="shared" si="25"/>
        <v>60.23</v>
      </c>
      <c r="BC73" s="8" t="str">
        <f t="shared" si="27"/>
        <v>PANAMA</v>
      </c>
      <c r="BD73" s="8">
        <f t="shared" si="27"/>
        <v>6460</v>
      </c>
      <c r="BE73" s="14">
        <f t="shared" si="28"/>
        <v>7.0612468522730579E-2</v>
      </c>
      <c r="BF73" s="14">
        <f t="shared" si="29"/>
        <v>6.7478931371159914E-2</v>
      </c>
      <c r="BG73" s="14">
        <f t="shared" si="30"/>
        <v>7.1807941838890443E-2</v>
      </c>
      <c r="BH73" s="14">
        <f t="shared" si="30"/>
        <v>5.3736713477379676E-2</v>
      </c>
      <c r="BI73" s="14">
        <f t="shared" si="30"/>
        <v>6.960136999860797E-2</v>
      </c>
      <c r="BJ73" s="14">
        <f t="shared" si="30"/>
        <v>0.10300260165868719</v>
      </c>
      <c r="BK73" s="14">
        <f t="shared" si="30"/>
        <v>0.11918343337252868</v>
      </c>
      <c r="BL73" s="14">
        <f t="shared" si="30"/>
        <v>0.1159357281194697</v>
      </c>
      <c r="BM73" s="14">
        <f t="shared" si="30"/>
        <v>0.11355877440343135</v>
      </c>
      <c r="BN73" s="14">
        <f t="shared" si="30"/>
        <v>8.0022734771062004E-2</v>
      </c>
      <c r="BO73" s="14">
        <f t="shared" si="30"/>
        <v>6.2646135279589982E-2</v>
      </c>
      <c r="BP73" s="14">
        <f t="shared" si="30"/>
        <v>7.2413167186462485E-2</v>
      </c>
      <c r="BR73" s="8" t="str">
        <f t="shared" si="31"/>
        <v>PANAMA</v>
      </c>
      <c r="BS73" s="8">
        <f t="shared" si="31"/>
        <v>6460</v>
      </c>
      <c r="BT73" s="14">
        <f t="shared" si="26"/>
        <v>2.1513852502025856</v>
      </c>
      <c r="BU73" s="14">
        <f t="shared" si="26"/>
        <v>1.4908538206455635</v>
      </c>
      <c r="BV73" s="14">
        <f t="shared" si="26"/>
        <v>1.1047142112492889</v>
      </c>
      <c r="BW73" s="14">
        <f t="shared" si="26"/>
        <v>5.5993161331162744</v>
      </c>
      <c r="BX73" s="14">
        <f t="shared" si="26"/>
        <v>3.4617513133089668</v>
      </c>
      <c r="BY73" s="14">
        <f t="shared" si="26"/>
        <v>1.61152735312091</v>
      </c>
      <c r="BZ73" s="14">
        <f t="shared" si="24"/>
        <v>0.93782939042805835</v>
      </c>
      <c r="CA73" s="14">
        <f t="shared" si="24"/>
        <v>0.81606462013032022</v>
      </c>
      <c r="CB73" s="14">
        <f t="shared" si="24"/>
        <v>0.70638900265809967</v>
      </c>
      <c r="CC73" s="14">
        <f t="shared" si="24"/>
        <v>0.90515396039895468</v>
      </c>
      <c r="CD73" s="14">
        <f t="shared" si="24"/>
        <v>1.0689656920486672</v>
      </c>
      <c r="CE73" s="14">
        <f t="shared" si="24"/>
        <v>1.1713582994562315</v>
      </c>
    </row>
    <row r="74" spans="1:83" x14ac:dyDescent="0.3">
      <c r="A74" s="8" t="s">
        <v>3</v>
      </c>
      <c r="B74" s="8">
        <v>6520</v>
      </c>
      <c r="C74" s="36">
        <v>19.939458333333299</v>
      </c>
      <c r="D74" s="36">
        <v>31.812096774193499</v>
      </c>
      <c r="E74" s="36">
        <v>55.951749999999997</v>
      </c>
      <c r="F74" s="36">
        <v>5.3246639784946197</v>
      </c>
      <c r="G74" s="36">
        <v>12.957459677419299</v>
      </c>
      <c r="H74" s="36">
        <v>46.1512053571428</v>
      </c>
      <c r="I74" s="36">
        <v>89.239811827956899</v>
      </c>
      <c r="J74" s="36">
        <v>97.312458333333296</v>
      </c>
      <c r="K74" s="36">
        <v>107.711357526881</v>
      </c>
      <c r="L74" s="36">
        <v>60.966124999999998</v>
      </c>
      <c r="M74" s="36">
        <v>40.9696370967741</v>
      </c>
      <c r="N74" s="36">
        <v>43.445255376344001</v>
      </c>
      <c r="O74" s="10">
        <v>53.09975</v>
      </c>
      <c r="P74" s="10">
        <v>50.8342204301075</v>
      </c>
      <c r="Q74" s="10">
        <v>44.207611111111099</v>
      </c>
      <c r="R74" s="10">
        <v>53.920806451612897</v>
      </c>
      <c r="S74" s="10">
        <v>80.648857526881699</v>
      </c>
      <c r="T74" s="10">
        <v>130.42254464285699</v>
      </c>
      <c r="U74" s="10">
        <v>123.017325268817</v>
      </c>
      <c r="V74" s="10">
        <v>124.763736111111</v>
      </c>
      <c r="W74" s="10">
        <v>109.26905913978401</v>
      </c>
      <c r="X74" s="10">
        <v>80.223500000000001</v>
      </c>
      <c r="Y74" s="10">
        <v>63.489314516128999</v>
      </c>
      <c r="Z74" s="10">
        <v>78.860470430107497</v>
      </c>
      <c r="AA74" s="9">
        <v>88.956000000000003</v>
      </c>
      <c r="AB74" s="9">
        <v>71.2004569892473</v>
      </c>
      <c r="AC74" s="9">
        <v>63.409652777777701</v>
      </c>
      <c r="AD74" s="9">
        <v>64.270255376343997</v>
      </c>
      <c r="AE74" s="9">
        <v>67.341706989247299</v>
      </c>
      <c r="AF74" s="9">
        <v>63.527241379310297</v>
      </c>
      <c r="AG74" s="9">
        <v>64.416061827956895</v>
      </c>
      <c r="AH74" s="9">
        <v>46.4509166666666</v>
      </c>
      <c r="AI74" s="9">
        <v>44.8239247311827</v>
      </c>
      <c r="AJ74" s="9">
        <v>40.837819444444399</v>
      </c>
      <c r="AK74" s="9">
        <v>38.2487231182795</v>
      </c>
      <c r="AL74" s="9">
        <v>43.0618548387096</v>
      </c>
      <c r="AM74" s="11"/>
      <c r="AN74" s="8" t="str">
        <f t="shared" si="13"/>
        <v>PANAMA</v>
      </c>
      <c r="AO74" s="8">
        <f t="shared" si="13"/>
        <v>6520</v>
      </c>
      <c r="AP74" s="12">
        <f t="shared" si="32"/>
        <v>106.36</v>
      </c>
      <c r="AQ74" s="12">
        <f t="shared" si="17"/>
        <v>69.819999999999993</v>
      </c>
      <c r="AR74" s="12">
        <f t="shared" si="17"/>
        <v>55.06</v>
      </c>
      <c r="AS74" s="12">
        <f t="shared" si="17"/>
        <v>211.59</v>
      </c>
      <c r="AT74" s="12">
        <f t="shared" si="17"/>
        <v>171.95</v>
      </c>
      <c r="AU74" s="12">
        <f t="shared" si="17"/>
        <v>120.39</v>
      </c>
      <c r="AV74" s="12">
        <f t="shared" si="25"/>
        <v>79.650000000000006</v>
      </c>
      <c r="AW74" s="12">
        <f t="shared" si="25"/>
        <v>67.23</v>
      </c>
      <c r="AX74" s="12">
        <f t="shared" si="25"/>
        <v>56.45</v>
      </c>
      <c r="AY74" s="12">
        <f t="shared" si="25"/>
        <v>50.27</v>
      </c>
      <c r="AZ74" s="12">
        <f t="shared" si="25"/>
        <v>46.48</v>
      </c>
      <c r="BA74" s="12">
        <f t="shared" si="25"/>
        <v>59.09</v>
      </c>
      <c r="BC74" s="8" t="str">
        <f t="shared" si="27"/>
        <v>PANAMA</v>
      </c>
      <c r="BD74" s="8">
        <f t="shared" si="27"/>
        <v>6520</v>
      </c>
      <c r="BE74" s="14">
        <f t="shared" si="28"/>
        <v>7.0399547545344845E-2</v>
      </c>
      <c r="BF74" s="14">
        <f t="shared" si="29"/>
        <v>6.6858417640665621E-2</v>
      </c>
      <c r="BG74" s="14">
        <f t="shared" si="30"/>
        <v>7.1083488756787813E-2</v>
      </c>
      <c r="BH74" s="14">
        <f t="shared" si="30"/>
        <v>5.3677212437152198E-2</v>
      </c>
      <c r="BI74" s="14">
        <f t="shared" si="30"/>
        <v>6.9944464395688757E-2</v>
      </c>
      <c r="BJ74" s="14">
        <f t="shared" si="30"/>
        <v>0.1043425995879539</v>
      </c>
      <c r="BK74" s="14">
        <f t="shared" si="30"/>
        <v>0.12023607502109289</v>
      </c>
      <c r="BL74" s="14">
        <f t="shared" si="30"/>
        <v>0.11669596477805749</v>
      </c>
      <c r="BM74" s="14">
        <f t="shared" si="30"/>
        <v>0.11377439721482795</v>
      </c>
      <c r="BN74" s="14">
        <f t="shared" si="30"/>
        <v>7.9105115895501732E-2</v>
      </c>
      <c r="BO74" s="14">
        <f t="shared" si="30"/>
        <v>6.2017610494076829E-2</v>
      </c>
      <c r="BP74" s="14">
        <f t="shared" si="30"/>
        <v>7.1865106232850001E-2</v>
      </c>
      <c r="BR74" s="8" t="str">
        <f t="shared" si="31"/>
        <v>PANAMA</v>
      </c>
      <c r="BS74" s="8">
        <f t="shared" si="31"/>
        <v>6520</v>
      </c>
      <c r="BT74" s="14">
        <f t="shared" si="26"/>
        <v>2.1691554475677308</v>
      </c>
      <c r="BU74" s="14">
        <f t="shared" si="26"/>
        <v>1.4992964059926601</v>
      </c>
      <c r="BV74" s="14">
        <f t="shared" si="26"/>
        <v>1.1122314605249044</v>
      </c>
      <c r="BW74" s="14">
        <f t="shared" si="26"/>
        <v>5.6592750030193901</v>
      </c>
      <c r="BX74" s="14">
        <f t="shared" si="26"/>
        <v>3.5295622879840964</v>
      </c>
      <c r="BY74" s="14">
        <f t="shared" si="26"/>
        <v>1.6565356901359678</v>
      </c>
      <c r="BZ74" s="14">
        <f t="shared" si="24"/>
        <v>0.95106840223382949</v>
      </c>
      <c r="CA74" s="14">
        <f t="shared" si="24"/>
        <v>0.8272026094384537</v>
      </c>
      <c r="CB74" s="14">
        <f t="shared" si="24"/>
        <v>0.71233894526189079</v>
      </c>
      <c r="CC74" s="14">
        <f t="shared" si="24"/>
        <v>0.91246033329041565</v>
      </c>
      <c r="CD74" s="14">
        <f t="shared" si="24"/>
        <v>1.0760554792917403</v>
      </c>
      <c r="CE74" s="14">
        <f t="shared" si="24"/>
        <v>1.1806099832377157</v>
      </c>
    </row>
    <row r="75" spans="1:83" x14ac:dyDescent="0.3">
      <c r="A75" s="8" t="s">
        <v>3</v>
      </c>
      <c r="B75" s="8">
        <v>6550</v>
      </c>
      <c r="C75" s="36">
        <v>19.7760416666666</v>
      </c>
      <c r="D75" s="36">
        <v>31.493306451612899</v>
      </c>
      <c r="E75" s="36">
        <v>55.382375000000003</v>
      </c>
      <c r="F75" s="36">
        <v>5.2723790322580601</v>
      </c>
      <c r="G75" s="36">
        <v>12.824516129032199</v>
      </c>
      <c r="H75" s="36">
        <v>45.730684523809501</v>
      </c>
      <c r="I75" s="36">
        <v>88.612137096774106</v>
      </c>
      <c r="J75" s="36">
        <v>96.669499999999999</v>
      </c>
      <c r="K75" s="36">
        <v>106.995107526881</v>
      </c>
      <c r="L75" s="36">
        <v>60.3107638888888</v>
      </c>
      <c r="M75" s="36">
        <v>40.539032258064502</v>
      </c>
      <c r="N75" s="36">
        <v>43.019919354838699</v>
      </c>
      <c r="O75" s="10">
        <v>52.607916666666597</v>
      </c>
      <c r="P75" s="10">
        <v>50.362365591397797</v>
      </c>
      <c r="Q75" s="10">
        <v>43.8023194444444</v>
      </c>
      <c r="R75" s="10">
        <v>53.5557661290322</v>
      </c>
      <c r="S75" s="10">
        <v>80.262096774193495</v>
      </c>
      <c r="T75" s="10">
        <v>130.34816964285699</v>
      </c>
      <c r="U75" s="10">
        <v>122.799623655913</v>
      </c>
      <c r="V75" s="10">
        <v>124.41830555555499</v>
      </c>
      <c r="W75" s="10">
        <v>108.72595430107501</v>
      </c>
      <c r="X75" s="10">
        <v>79.609986111111098</v>
      </c>
      <c r="Y75" s="10">
        <v>63.0706317204301</v>
      </c>
      <c r="Z75" s="10">
        <v>78.385094086021496</v>
      </c>
      <c r="AA75" s="9">
        <v>88.595500000000001</v>
      </c>
      <c r="AB75" s="9">
        <v>70.729139784946199</v>
      </c>
      <c r="AC75" s="9">
        <v>62.9613333333333</v>
      </c>
      <c r="AD75" s="9">
        <v>63.879556451612899</v>
      </c>
      <c r="AE75" s="9">
        <v>67.044126344085996</v>
      </c>
      <c r="AF75" s="9">
        <v>63.279698275862003</v>
      </c>
      <c r="AG75" s="9">
        <v>64.139973118279499</v>
      </c>
      <c r="AH75" s="9">
        <v>46.289583333333297</v>
      </c>
      <c r="AI75" s="9">
        <v>44.691505376343997</v>
      </c>
      <c r="AJ75" s="9">
        <v>40.4932916666666</v>
      </c>
      <c r="AK75" s="9">
        <v>37.884919354838701</v>
      </c>
      <c r="AL75" s="9">
        <v>42.651088709677403</v>
      </c>
      <c r="AM75" s="11"/>
      <c r="AN75" s="8" t="str">
        <f t="shared" si="13"/>
        <v>PANAMA</v>
      </c>
      <c r="AO75" s="8">
        <f t="shared" si="13"/>
        <v>6550</v>
      </c>
      <c r="AP75" s="12">
        <f t="shared" si="32"/>
        <v>105.89</v>
      </c>
      <c r="AQ75" s="12">
        <f t="shared" si="17"/>
        <v>69.39</v>
      </c>
      <c r="AR75" s="12">
        <f t="shared" si="17"/>
        <v>54.7</v>
      </c>
      <c r="AS75" s="12">
        <f t="shared" si="17"/>
        <v>210.89</v>
      </c>
      <c r="AT75" s="12">
        <f t="shared" si="17"/>
        <v>171.99</v>
      </c>
      <c r="AU75" s="12">
        <f t="shared" si="17"/>
        <v>120.89</v>
      </c>
      <c r="AV75" s="12">
        <f t="shared" si="25"/>
        <v>79.61</v>
      </c>
      <c r="AW75" s="12">
        <f t="shared" si="25"/>
        <v>67.16</v>
      </c>
      <c r="AX75" s="12">
        <f t="shared" si="25"/>
        <v>56.27</v>
      </c>
      <c r="AY75" s="12">
        <f t="shared" si="25"/>
        <v>49.95</v>
      </c>
      <c r="AZ75" s="12">
        <f t="shared" si="25"/>
        <v>46.2</v>
      </c>
      <c r="BA75" s="12">
        <f t="shared" si="25"/>
        <v>58.77</v>
      </c>
      <c r="BC75" s="8" t="str">
        <f t="shared" si="27"/>
        <v>PANAMA</v>
      </c>
      <c r="BD75" s="8">
        <f t="shared" si="27"/>
        <v>6550</v>
      </c>
      <c r="BE75" s="14">
        <f t="shared" si="28"/>
        <v>7.0382342386801411E-2</v>
      </c>
      <c r="BF75" s="14">
        <f t="shared" si="29"/>
        <v>6.6712092215291063E-2</v>
      </c>
      <c r="BG75" s="14">
        <f t="shared" si="30"/>
        <v>7.0892381934125906E-2</v>
      </c>
      <c r="BH75" s="14">
        <f t="shared" si="30"/>
        <v>5.3649425571638334E-2</v>
      </c>
      <c r="BI75" s="14">
        <f t="shared" si="30"/>
        <v>7.0011271208397466E-2</v>
      </c>
      <c r="BJ75" s="14">
        <f t="shared" si="30"/>
        <v>0.10465071609531476</v>
      </c>
      <c r="BK75" s="14">
        <f t="shared" si="30"/>
        <v>0.12047485237790333</v>
      </c>
      <c r="BL75" s="14">
        <f t="shared" si="30"/>
        <v>0.11690092093799775</v>
      </c>
      <c r="BM75" s="14">
        <f t="shared" si="30"/>
        <v>0.11385580903649865</v>
      </c>
      <c r="BN75" s="14">
        <f t="shared" si="30"/>
        <v>7.8879398548334381E-2</v>
      </c>
      <c r="BO75" s="14">
        <f t="shared" si="30"/>
        <v>6.1863298045290845E-2</v>
      </c>
      <c r="BP75" s="14">
        <f t="shared" si="30"/>
        <v>7.1727491642406022E-2</v>
      </c>
      <c r="BR75" s="8" t="str">
        <f t="shared" si="31"/>
        <v>PANAMA</v>
      </c>
      <c r="BS75" s="8">
        <f t="shared" si="31"/>
        <v>6550</v>
      </c>
      <c r="BT75" s="14">
        <f t="shared" si="26"/>
        <v>2.172127993303909</v>
      </c>
      <c r="BU75" s="14">
        <f t="shared" si="26"/>
        <v>1.5017748511601228</v>
      </c>
      <c r="BV75" s="14">
        <f t="shared" si="26"/>
        <v>1.1141522256915173</v>
      </c>
      <c r="BW75" s="14">
        <f t="shared" si="26"/>
        <v>5.6752830240508825</v>
      </c>
      <c r="BX75" s="14">
        <f t="shared" si="26"/>
        <v>3.5469020985686761</v>
      </c>
      <c r="BY75" s="14">
        <f t="shared" si="26"/>
        <v>1.6679052217985981</v>
      </c>
      <c r="BZ75" s="14">
        <f t="shared" si="24"/>
        <v>0.9540622568159145</v>
      </c>
      <c r="CA75" s="14">
        <f t="shared" si="24"/>
        <v>0.82954810423859726</v>
      </c>
      <c r="CB75" s="14">
        <f t="shared" si="24"/>
        <v>0.71361206781675945</v>
      </c>
      <c r="CC75" s="14">
        <f t="shared" si="24"/>
        <v>0.91432109909953008</v>
      </c>
      <c r="CD75" s="14">
        <f t="shared" si="24"/>
        <v>1.0782373092913511</v>
      </c>
      <c r="CE75" s="14">
        <f t="shared" si="24"/>
        <v>1.1830937752936965</v>
      </c>
    </row>
    <row r="76" spans="1:83" x14ac:dyDescent="0.3">
      <c r="A76" s="8" t="s">
        <v>4</v>
      </c>
      <c r="B76" s="8">
        <v>27101</v>
      </c>
      <c r="C76" s="36">
        <v>50.440805555555499</v>
      </c>
      <c r="D76" s="36">
        <v>62.261854838709603</v>
      </c>
      <c r="E76" s="36">
        <v>94.257444444444403</v>
      </c>
      <c r="F76" s="36">
        <v>99.8074059139784</v>
      </c>
      <c r="G76" s="36">
        <v>92.477298387096695</v>
      </c>
      <c r="H76" s="36">
        <v>93.931889880952298</v>
      </c>
      <c r="I76" s="36">
        <v>94.416612903225797</v>
      </c>
      <c r="J76" s="36">
        <v>98.376513888888795</v>
      </c>
      <c r="K76" s="36">
        <v>102.881004070556</v>
      </c>
      <c r="L76" s="36">
        <v>89.680736111111102</v>
      </c>
      <c r="M76" s="36">
        <v>121.920981182795</v>
      </c>
      <c r="N76" s="36">
        <v>123.248010752688</v>
      </c>
      <c r="O76" s="10">
        <v>87.902902777777697</v>
      </c>
      <c r="P76" s="10">
        <v>95.229354838709597</v>
      </c>
      <c r="Q76" s="10">
        <v>107.289555555555</v>
      </c>
      <c r="R76" s="10">
        <v>103.35809139784899</v>
      </c>
      <c r="S76" s="10">
        <v>94.919287634408605</v>
      </c>
      <c r="T76" s="10">
        <v>123.32288690476101</v>
      </c>
      <c r="U76" s="10">
        <v>121.154556451612</v>
      </c>
      <c r="V76" s="10">
        <v>126.203416666666</v>
      </c>
      <c r="W76" s="10">
        <v>115.53563093622699</v>
      </c>
      <c r="X76" s="10">
        <v>96.703319444444404</v>
      </c>
      <c r="Y76" s="10">
        <v>104.28481182795601</v>
      </c>
      <c r="Z76" s="10">
        <v>92.106021505376305</v>
      </c>
      <c r="AA76" s="9">
        <v>90.010722222222199</v>
      </c>
      <c r="AB76" s="9">
        <v>73.440013440860199</v>
      </c>
      <c r="AC76" s="9">
        <v>63.853666666666598</v>
      </c>
      <c r="AD76" s="9">
        <v>64.674905913978407</v>
      </c>
      <c r="AE76" s="9">
        <v>69.103051075268795</v>
      </c>
      <c r="AF76" s="9">
        <v>77.035660919540206</v>
      </c>
      <c r="AG76" s="9">
        <v>67.849301075268798</v>
      </c>
      <c r="AH76" s="9">
        <v>49.602652777777699</v>
      </c>
      <c r="AI76" s="9">
        <v>52.681034946236501</v>
      </c>
      <c r="AJ76" s="9">
        <v>50.805208333333297</v>
      </c>
      <c r="AK76" s="9">
        <v>59.3366397849462</v>
      </c>
      <c r="AL76" s="9">
        <v>56.515645161290301</v>
      </c>
      <c r="AM76" s="11"/>
      <c r="AN76" s="8" t="str">
        <f t="shared" si="13"/>
        <v>EL SALVADOR</v>
      </c>
      <c r="AO76" s="8">
        <f t="shared" si="13"/>
        <v>27101</v>
      </c>
      <c r="AP76" s="12">
        <f t="shared" si="32"/>
        <v>77.3</v>
      </c>
      <c r="AQ76" s="12">
        <f t="shared" si="17"/>
        <v>65</v>
      </c>
      <c r="AR76" s="12">
        <f t="shared" si="17"/>
        <v>56.28</v>
      </c>
      <c r="AS76" s="12">
        <f t="shared" si="17"/>
        <v>54.44</v>
      </c>
      <c r="AT76" s="12">
        <f t="shared" si="17"/>
        <v>55.06</v>
      </c>
      <c r="AU76" s="12">
        <f t="shared" si="17"/>
        <v>69.760000000000005</v>
      </c>
      <c r="AV76" s="12">
        <f t="shared" si="25"/>
        <v>63.91</v>
      </c>
      <c r="AW76" s="12">
        <f t="shared" si="25"/>
        <v>56.22</v>
      </c>
      <c r="AX76" s="12">
        <f t="shared" si="25"/>
        <v>52.37</v>
      </c>
      <c r="AY76" s="12">
        <f t="shared" si="25"/>
        <v>46.54</v>
      </c>
      <c r="AZ76" s="12">
        <f t="shared" si="25"/>
        <v>49.76</v>
      </c>
      <c r="BA76" s="12">
        <f t="shared" si="25"/>
        <v>45.27</v>
      </c>
      <c r="BC76" s="8" t="str">
        <f t="shared" si="27"/>
        <v>EL SALVADOR</v>
      </c>
      <c r="BD76" s="8">
        <f t="shared" si="27"/>
        <v>27101</v>
      </c>
      <c r="BE76" s="14">
        <f t="shared" si="28"/>
        <v>7.2113013293262834E-2</v>
      </c>
      <c r="BF76" s="14">
        <f t="shared" si="29"/>
        <v>7.2926749535987004E-2</v>
      </c>
      <c r="BG76" s="14">
        <f t="shared" si="30"/>
        <v>8.3812001180848084E-2</v>
      </c>
      <c r="BH76" s="14">
        <f t="shared" si="30"/>
        <v>8.4582455927415867E-2</v>
      </c>
      <c r="BI76" s="14">
        <f t="shared" si="30"/>
        <v>8.1001107334226718E-2</v>
      </c>
      <c r="BJ76" s="14">
        <f t="shared" si="30"/>
        <v>9.2935224399581032E-2</v>
      </c>
      <c r="BK76" s="14">
        <f t="shared" si="30"/>
        <v>8.9502551371503744E-2</v>
      </c>
      <c r="BL76" s="14">
        <f t="shared" si="30"/>
        <v>8.658527985901053E-2</v>
      </c>
      <c r="BM76" s="14">
        <f t="shared" si="30"/>
        <v>8.5611081990101853E-2</v>
      </c>
      <c r="BN76" s="14">
        <f t="shared" si="30"/>
        <v>7.4903002749830153E-2</v>
      </c>
      <c r="BO76" s="14">
        <f t="shared" si="30"/>
        <v>9.0172654858899901E-2</v>
      </c>
      <c r="BP76" s="14">
        <f t="shared" si="30"/>
        <v>8.5854877499332322E-2</v>
      </c>
      <c r="BR76" s="8" t="str">
        <f t="shared" si="31"/>
        <v>EL SALVADOR</v>
      </c>
      <c r="BS76" s="8">
        <f t="shared" si="31"/>
        <v>27101</v>
      </c>
      <c r="BT76" s="14">
        <f t="shared" si="26"/>
        <v>1.3833366103841263</v>
      </c>
      <c r="BU76" s="14">
        <f t="shared" si="26"/>
        <v>1.1503442365246923</v>
      </c>
      <c r="BV76" s="14">
        <f t="shared" si="26"/>
        <v>0.86670674827953209</v>
      </c>
      <c r="BW76" s="14">
        <f t="shared" si="26"/>
        <v>0.8306558172005214</v>
      </c>
      <c r="BX76" s="14">
        <f t="shared" si="26"/>
        <v>0.87721271495690256</v>
      </c>
      <c r="BY76" s="14">
        <f t="shared" si="26"/>
        <v>0.9687816376220787</v>
      </c>
      <c r="BZ76" s="14">
        <f t="shared" si="24"/>
        <v>0.92160689205983704</v>
      </c>
      <c r="CA76" s="14">
        <f t="shared" si="24"/>
        <v>0.83794928082804643</v>
      </c>
      <c r="CB76" s="14">
        <f t="shared" si="24"/>
        <v>0.78948737618387288</v>
      </c>
      <c r="CC76" s="14">
        <f t="shared" si="24"/>
        <v>0.80183920173371659</v>
      </c>
      <c r="CD76" s="14">
        <f t="shared" si="24"/>
        <v>0.71216697266090478</v>
      </c>
      <c r="CE76" s="14">
        <f t="shared" si="24"/>
        <v>0.68045798110993583</v>
      </c>
    </row>
    <row r="77" spans="1:83" x14ac:dyDescent="0.3">
      <c r="A77" s="8" t="s">
        <v>4</v>
      </c>
      <c r="B77" s="8">
        <v>27131</v>
      </c>
      <c r="C77" s="36">
        <v>51.698833333333297</v>
      </c>
      <c r="D77" s="36">
        <v>62.952553763440797</v>
      </c>
      <c r="E77" s="36">
        <v>92.740652777777697</v>
      </c>
      <c r="F77" s="36">
        <v>97.907836021505304</v>
      </c>
      <c r="G77" s="36">
        <v>91.716733870967701</v>
      </c>
      <c r="H77" s="36">
        <v>93.279434523809499</v>
      </c>
      <c r="I77" s="36">
        <v>92.712849462365497</v>
      </c>
      <c r="J77" s="36">
        <v>96.110124999999996</v>
      </c>
      <c r="K77" s="36">
        <v>103.116801075268</v>
      </c>
      <c r="L77" s="36">
        <v>90.619388888888807</v>
      </c>
      <c r="M77" s="36">
        <v>117.775188172043</v>
      </c>
      <c r="N77" s="36">
        <v>117.42239247311799</v>
      </c>
      <c r="O77" s="10">
        <v>89.700986111111106</v>
      </c>
      <c r="P77" s="10">
        <v>95.624354838709607</v>
      </c>
      <c r="Q77" s="10">
        <v>106.991291666666</v>
      </c>
      <c r="R77" s="10">
        <v>104.047970430107</v>
      </c>
      <c r="S77" s="10">
        <v>94.184395161290297</v>
      </c>
      <c r="T77" s="10">
        <v>119.66879464285699</v>
      </c>
      <c r="U77" s="10">
        <v>118.03754032258</v>
      </c>
      <c r="V77" s="10">
        <v>122.489388888888</v>
      </c>
      <c r="W77" s="10">
        <v>113.63626344086001</v>
      </c>
      <c r="X77" s="10">
        <v>95.291458333333296</v>
      </c>
      <c r="Y77" s="10">
        <v>102.624852150537</v>
      </c>
      <c r="Z77" s="10">
        <v>90.673951612903195</v>
      </c>
      <c r="AA77" s="9">
        <v>89.219416666666604</v>
      </c>
      <c r="AB77" s="9">
        <v>74.730766129032205</v>
      </c>
      <c r="AC77" s="9">
        <v>64.051958333333303</v>
      </c>
      <c r="AD77" s="9">
        <v>64.476008064516094</v>
      </c>
      <c r="AE77" s="9">
        <v>68.764516129032202</v>
      </c>
      <c r="AF77" s="9">
        <v>76.481925287356304</v>
      </c>
      <c r="AG77" s="9">
        <v>66.444892473118202</v>
      </c>
      <c r="AH77" s="9">
        <v>48.511472222222203</v>
      </c>
      <c r="AI77" s="9">
        <v>52.898830645161198</v>
      </c>
      <c r="AJ77" s="9">
        <v>51.722597222222198</v>
      </c>
      <c r="AK77" s="9">
        <v>60.018427419354801</v>
      </c>
      <c r="AL77" s="9">
        <v>57.316774193548298</v>
      </c>
      <c r="AM77" s="11"/>
      <c r="AN77" s="8" t="str">
        <f t="shared" si="13"/>
        <v>EL SALVADOR</v>
      </c>
      <c r="AO77" s="8">
        <f t="shared" si="13"/>
        <v>27131</v>
      </c>
      <c r="AP77" s="12">
        <f t="shared" si="32"/>
        <v>77.75</v>
      </c>
      <c r="AQ77" s="12">
        <f t="shared" si="17"/>
        <v>66.290000000000006</v>
      </c>
      <c r="AR77" s="12">
        <f t="shared" si="17"/>
        <v>57.09</v>
      </c>
      <c r="AS77" s="12">
        <f t="shared" si="17"/>
        <v>55.36</v>
      </c>
      <c r="AT77" s="12">
        <f t="shared" si="17"/>
        <v>55.26</v>
      </c>
      <c r="AU77" s="12">
        <f t="shared" si="17"/>
        <v>68.709999999999994</v>
      </c>
      <c r="AV77" s="12">
        <f t="shared" si="25"/>
        <v>62.86</v>
      </c>
      <c r="AW77" s="12">
        <f t="shared" si="25"/>
        <v>55.11</v>
      </c>
      <c r="AX77" s="12">
        <f t="shared" si="25"/>
        <v>52.21</v>
      </c>
      <c r="AY77" s="12">
        <f t="shared" si="25"/>
        <v>46.79</v>
      </c>
      <c r="AZ77" s="12">
        <f t="shared" si="25"/>
        <v>50.43</v>
      </c>
      <c r="BA77" s="12">
        <f t="shared" si="25"/>
        <v>46.03</v>
      </c>
      <c r="BC77" s="8" t="str">
        <f t="shared" si="27"/>
        <v>EL SALVADOR</v>
      </c>
      <c r="BD77" s="8">
        <f t="shared" si="27"/>
        <v>27131</v>
      </c>
      <c r="BE77" s="14">
        <f t="shared" si="28"/>
        <v>7.3547233066097242E-2</v>
      </c>
      <c r="BF77" s="14">
        <f t="shared" si="29"/>
        <v>7.440460830117536E-2</v>
      </c>
      <c r="BG77" s="14">
        <f t="shared" si="30"/>
        <v>8.4123841982265579E-2</v>
      </c>
      <c r="BH77" s="14">
        <f t="shared" si="30"/>
        <v>8.4968292709980062E-2</v>
      </c>
      <c r="BI77" s="14">
        <f t="shared" si="30"/>
        <v>8.1215920555653229E-2</v>
      </c>
      <c r="BJ77" s="14">
        <f t="shared" si="30"/>
        <v>9.230273842261226E-2</v>
      </c>
      <c r="BK77" s="14">
        <f t="shared" si="30"/>
        <v>8.840089132562258E-2</v>
      </c>
      <c r="BL77" s="14">
        <f t="shared" si="30"/>
        <v>8.5184888655879101E-2</v>
      </c>
      <c r="BM77" s="14">
        <f t="shared" si="30"/>
        <v>8.5995214946367873E-2</v>
      </c>
      <c r="BN77" s="14">
        <f t="shared" si="30"/>
        <v>7.5784148007647378E-2</v>
      </c>
      <c r="BO77" s="14">
        <f t="shared" si="30"/>
        <v>8.9428803732215234E-2</v>
      </c>
      <c r="BP77" s="14">
        <f t="shared" si="30"/>
        <v>8.4643418294483977E-2</v>
      </c>
      <c r="BR77" s="8" t="str">
        <f t="shared" si="31"/>
        <v>EL SALVADOR</v>
      </c>
      <c r="BS77" s="8">
        <f t="shared" si="31"/>
        <v>27131</v>
      </c>
      <c r="BT77" s="14">
        <f t="shared" si="26"/>
        <v>1.3648496452225838</v>
      </c>
      <c r="BU77" s="14">
        <f t="shared" si="26"/>
        <v>1.1502471786667361</v>
      </c>
      <c r="BV77" s="14">
        <f t="shared" si="26"/>
        <v>0.87616317211835926</v>
      </c>
      <c r="BW77" s="14">
        <f t="shared" si="26"/>
        <v>0.84119459973795541</v>
      </c>
      <c r="BX77" s="14">
        <f t="shared" si="26"/>
        <v>0.87850522016626786</v>
      </c>
      <c r="BY77" s="14">
        <f t="shared" si="26"/>
        <v>0.96100993891782871</v>
      </c>
      <c r="BZ77" s="14">
        <f t="shared" si="24"/>
        <v>0.91803256173804326</v>
      </c>
      <c r="CA77" s="14">
        <f t="shared" si="24"/>
        <v>0.83525773487949739</v>
      </c>
      <c r="CB77" s="14">
        <f t="shared" si="24"/>
        <v>0.78376256929535859</v>
      </c>
      <c r="CC77" s="14">
        <f t="shared" si="24"/>
        <v>0.79717010228877483</v>
      </c>
      <c r="CD77" s="14">
        <f t="shared" si="24"/>
        <v>0.7280977543861511</v>
      </c>
      <c r="CE77" s="14">
        <f t="shared" si="24"/>
        <v>0.70216137552913427</v>
      </c>
    </row>
    <row r="78" spans="1:83" x14ac:dyDescent="0.3">
      <c r="A78" s="8" t="s">
        <v>4</v>
      </c>
      <c r="B78" s="8">
        <v>27161</v>
      </c>
      <c r="C78" s="36">
        <v>50.950736111111098</v>
      </c>
      <c r="D78" s="36">
        <v>62.573602150537603</v>
      </c>
      <c r="E78" s="36">
        <v>93.211152777777698</v>
      </c>
      <c r="F78" s="36">
        <v>98.438857526881705</v>
      </c>
      <c r="G78" s="36">
        <v>91.331115591397804</v>
      </c>
      <c r="H78" s="36">
        <v>92.867604166666595</v>
      </c>
      <c r="I78" s="36">
        <v>93.054166666666603</v>
      </c>
      <c r="J78" s="36">
        <v>96.788166666666598</v>
      </c>
      <c r="K78" s="36">
        <v>102.31107526881701</v>
      </c>
      <c r="L78" s="36">
        <v>89.957972222222196</v>
      </c>
      <c r="M78" s="36">
        <v>119.53512096774099</v>
      </c>
      <c r="N78" s="36">
        <v>120.160322580645</v>
      </c>
      <c r="O78" s="10">
        <v>88.743041666666599</v>
      </c>
      <c r="P78" s="10">
        <v>95.447943548387002</v>
      </c>
      <c r="Q78" s="10">
        <v>106.989736111111</v>
      </c>
      <c r="R78" s="10">
        <v>102.496451612903</v>
      </c>
      <c r="S78" s="10">
        <v>94.149825268817196</v>
      </c>
      <c r="T78" s="10">
        <v>122.303303571428</v>
      </c>
      <c r="U78" s="10">
        <v>119.783991935483</v>
      </c>
      <c r="V78" s="10">
        <v>124.74955555555501</v>
      </c>
      <c r="W78" s="10">
        <v>114.935174731182</v>
      </c>
      <c r="X78" s="10">
        <v>95.788083333333304</v>
      </c>
      <c r="Y78" s="10">
        <v>103.296505376344</v>
      </c>
      <c r="Z78" s="10">
        <v>90.916263440860206</v>
      </c>
      <c r="AA78" s="9">
        <v>89.434097222222206</v>
      </c>
      <c r="AB78" s="9">
        <v>73.602647849462301</v>
      </c>
      <c r="AC78" s="9">
        <v>63.762027777777703</v>
      </c>
      <c r="AD78" s="9">
        <v>64.226572580645097</v>
      </c>
      <c r="AE78" s="9">
        <v>68.484327956989205</v>
      </c>
      <c r="AF78" s="9">
        <v>76.233821839080406</v>
      </c>
      <c r="AG78" s="9">
        <v>66.726075268817198</v>
      </c>
      <c r="AH78" s="9">
        <v>49.0574444444444</v>
      </c>
      <c r="AI78" s="9">
        <v>53.036021505376297</v>
      </c>
      <c r="AJ78" s="9">
        <v>51.451569444444402</v>
      </c>
      <c r="AK78" s="9">
        <v>59.909381720430098</v>
      </c>
      <c r="AL78" s="9">
        <v>57.017190860215003</v>
      </c>
      <c r="AM78" s="11"/>
      <c r="AN78" s="8" t="str">
        <f t="shared" si="13"/>
        <v>EL SALVADOR</v>
      </c>
      <c r="AO78" s="8">
        <f t="shared" si="13"/>
        <v>27161</v>
      </c>
      <c r="AP78" s="12">
        <f t="shared" si="32"/>
        <v>77.44</v>
      </c>
      <c r="AQ78" s="12">
        <f t="shared" si="17"/>
        <v>65.39</v>
      </c>
      <c r="AR78" s="12">
        <f t="shared" si="17"/>
        <v>56.58</v>
      </c>
      <c r="AS78" s="12">
        <f t="shared" si="17"/>
        <v>54.36</v>
      </c>
      <c r="AT78" s="12">
        <f t="shared" si="17"/>
        <v>54.89</v>
      </c>
      <c r="AU78" s="12">
        <f t="shared" si="17"/>
        <v>69.5</v>
      </c>
      <c r="AV78" s="12">
        <f t="shared" si="25"/>
        <v>63.38</v>
      </c>
      <c r="AW78" s="12">
        <f t="shared" si="25"/>
        <v>55.95</v>
      </c>
      <c r="AX78" s="12">
        <f t="shared" si="25"/>
        <v>52.65</v>
      </c>
      <c r="AY78" s="12">
        <f t="shared" si="25"/>
        <v>46.71</v>
      </c>
      <c r="AZ78" s="12">
        <f t="shared" si="25"/>
        <v>50.19</v>
      </c>
      <c r="BA78" s="12">
        <f t="shared" si="25"/>
        <v>45.6</v>
      </c>
      <c r="BC78" s="8" t="str">
        <f t="shared" si="27"/>
        <v>EL SALVADOR</v>
      </c>
      <c r="BD78" s="8">
        <f t="shared" si="27"/>
        <v>27161</v>
      </c>
      <c r="BE78" s="14">
        <f t="shared" si="28"/>
        <v>7.2884291843840349E-2</v>
      </c>
      <c r="BF78" s="14">
        <f t="shared" si="29"/>
        <v>7.3678356772063636E-2</v>
      </c>
      <c r="BG78" s="14">
        <f t="shared" si="30"/>
        <v>8.3965123205915607E-2</v>
      </c>
      <c r="BH78" s="14">
        <f t="shared" si="30"/>
        <v>8.4346507264442122E-2</v>
      </c>
      <c r="BI78" s="14">
        <f t="shared" si="30"/>
        <v>8.0784927502480813E-2</v>
      </c>
      <c r="BJ78" s="14">
        <f t="shared" si="30"/>
        <v>9.269420996977433E-2</v>
      </c>
      <c r="BK78" s="14">
        <f t="shared" si="30"/>
        <v>8.8927814699766183E-2</v>
      </c>
      <c r="BL78" s="14">
        <f t="shared" si="30"/>
        <v>8.6074804730179214E-2</v>
      </c>
      <c r="BM78" s="14">
        <f t="shared" si="30"/>
        <v>8.5975274534422649E-2</v>
      </c>
      <c r="BN78" s="14">
        <f t="shared" si="30"/>
        <v>7.5451234055069913E-2</v>
      </c>
      <c r="BO78" s="14">
        <f t="shared" si="30"/>
        <v>8.9938328751993812E-2</v>
      </c>
      <c r="BP78" s="14">
        <f t="shared" si="30"/>
        <v>8.5279126670051483E-2</v>
      </c>
      <c r="BR78" s="8" t="str">
        <f t="shared" si="31"/>
        <v>EL SALVADOR</v>
      </c>
      <c r="BS78" s="8">
        <f t="shared" si="31"/>
        <v>27161</v>
      </c>
      <c r="BT78" s="14">
        <f t="shared" si="26"/>
        <v>1.3747646216489069</v>
      </c>
      <c r="BU78" s="14">
        <f t="shared" si="26"/>
        <v>1.1482497297675542</v>
      </c>
      <c r="BV78" s="14">
        <f t="shared" si="26"/>
        <v>0.871892578485289</v>
      </c>
      <c r="BW78" s="14">
        <f t="shared" si="26"/>
        <v>0.83392091787106837</v>
      </c>
      <c r="BX78" s="14">
        <f t="shared" si="26"/>
        <v>0.87912991316958</v>
      </c>
      <c r="BY78" s="14">
        <f t="shared" si="26"/>
        <v>0.97014094776139648</v>
      </c>
      <c r="BZ78" s="14">
        <f t="shared" si="24"/>
        <v>0.92215176576380298</v>
      </c>
      <c r="CA78" s="14">
        <f t="shared" si="24"/>
        <v>0.84107004381536932</v>
      </c>
      <c r="CB78" s="14">
        <f t="shared" si="24"/>
        <v>0.79241614173598107</v>
      </c>
      <c r="CC78" s="14">
        <f t="shared" si="24"/>
        <v>0.80097442099852545</v>
      </c>
      <c r="CD78" s="14">
        <f t="shared" si="24"/>
        <v>0.7220634210445549</v>
      </c>
      <c r="CE78" s="14">
        <f t="shared" si="24"/>
        <v>0.69188214067458764</v>
      </c>
    </row>
    <row r="79" spans="1:83" x14ac:dyDescent="0.3">
      <c r="A79" s="8" t="s">
        <v>4</v>
      </c>
      <c r="B79" s="8">
        <v>27171</v>
      </c>
      <c r="C79" s="36">
        <v>50.782972222222199</v>
      </c>
      <c r="D79" s="36">
        <v>62.630053763440799</v>
      </c>
      <c r="E79" s="36">
        <v>94.550736111111107</v>
      </c>
      <c r="F79" s="36">
        <v>99.995819892473094</v>
      </c>
      <c r="G79" s="36">
        <v>92.657889784946207</v>
      </c>
      <c r="H79" s="36">
        <v>94.184375000000003</v>
      </c>
      <c r="I79" s="36">
        <v>94.696801075268795</v>
      </c>
      <c r="J79" s="36">
        <v>98.742986111111094</v>
      </c>
      <c r="K79" s="36">
        <v>103.42108870967699</v>
      </c>
      <c r="L79" s="36">
        <v>90.278111111111102</v>
      </c>
      <c r="M79" s="36">
        <v>122.101236559139</v>
      </c>
      <c r="N79" s="36">
        <v>123.431666666666</v>
      </c>
      <c r="O79" s="10">
        <v>88.507222222222197</v>
      </c>
      <c r="P79" s="10">
        <v>95.728037634408594</v>
      </c>
      <c r="Q79" s="10">
        <v>107.676583333333</v>
      </c>
      <c r="R79" s="10">
        <v>103.66127688172</v>
      </c>
      <c r="S79" s="10">
        <v>95.149247311827907</v>
      </c>
      <c r="T79" s="10">
        <v>123.62447916666601</v>
      </c>
      <c r="U79" s="10">
        <v>121.493413978494</v>
      </c>
      <c r="V79" s="10">
        <v>126.613930555555</v>
      </c>
      <c r="W79" s="10">
        <v>116.130268817204</v>
      </c>
      <c r="X79" s="10">
        <v>97.136375000000001</v>
      </c>
      <c r="Y79" s="10">
        <v>104.545698924731</v>
      </c>
      <c r="Z79" s="10">
        <v>92.316397849462305</v>
      </c>
      <c r="AA79" s="9">
        <v>90.5053611111111</v>
      </c>
      <c r="AB79" s="9">
        <v>74.0170161290322</v>
      </c>
      <c r="AC79" s="9">
        <v>64.137874999999994</v>
      </c>
      <c r="AD79" s="9">
        <v>64.861330645161203</v>
      </c>
      <c r="AE79" s="9">
        <v>69.288118279569801</v>
      </c>
      <c r="AF79" s="9">
        <v>77.259913793103394</v>
      </c>
      <c r="AG79" s="9">
        <v>68.016411290322495</v>
      </c>
      <c r="AH79" s="9">
        <v>49.736499999999999</v>
      </c>
      <c r="AI79" s="9">
        <v>53.004879032258003</v>
      </c>
      <c r="AJ79" s="9">
        <v>51.201722222222202</v>
      </c>
      <c r="AK79" s="9">
        <v>59.747701612903199</v>
      </c>
      <c r="AL79" s="9">
        <v>56.916196236559102</v>
      </c>
      <c r="AM79" s="11"/>
      <c r="AN79" s="8" t="str">
        <f t="shared" si="13"/>
        <v>EL SALVADOR</v>
      </c>
      <c r="AO79" s="8">
        <f t="shared" si="13"/>
        <v>27171</v>
      </c>
      <c r="AP79" s="12">
        <f t="shared" si="32"/>
        <v>77.83</v>
      </c>
      <c r="AQ79" s="12">
        <f t="shared" si="17"/>
        <v>65.510000000000005</v>
      </c>
      <c r="AR79" s="12">
        <f t="shared" si="17"/>
        <v>56.58</v>
      </c>
      <c r="AS79" s="12">
        <f t="shared" si="17"/>
        <v>54.67</v>
      </c>
      <c r="AT79" s="12">
        <f t="shared" si="17"/>
        <v>55.26</v>
      </c>
      <c r="AU79" s="12">
        <f t="shared" si="17"/>
        <v>70.02</v>
      </c>
      <c r="AV79" s="12">
        <f t="shared" si="25"/>
        <v>64.14</v>
      </c>
      <c r="AW79" s="12">
        <f t="shared" si="25"/>
        <v>56.44</v>
      </c>
      <c r="AX79" s="12">
        <f t="shared" si="25"/>
        <v>52.72</v>
      </c>
      <c r="AY79" s="12">
        <f t="shared" si="25"/>
        <v>46.85</v>
      </c>
      <c r="AZ79" s="12">
        <f t="shared" si="25"/>
        <v>50.08</v>
      </c>
      <c r="BA79" s="12">
        <f t="shared" si="25"/>
        <v>45.56</v>
      </c>
      <c r="BC79" s="8" t="str">
        <f t="shared" si="27"/>
        <v>EL SALVADOR</v>
      </c>
      <c r="BD79" s="8">
        <f t="shared" si="27"/>
        <v>27171</v>
      </c>
      <c r="BE79" s="14">
        <f t="shared" si="28"/>
        <v>7.2291176617891598E-2</v>
      </c>
      <c r="BF79" s="14">
        <f t="shared" si="29"/>
        <v>7.3102675546595136E-2</v>
      </c>
      <c r="BG79" s="14">
        <f t="shared" si="30"/>
        <v>8.3795586341473188E-2</v>
      </c>
      <c r="BH79" s="14">
        <f t="shared" si="30"/>
        <v>8.4472969961501762E-2</v>
      </c>
      <c r="BI79" s="14">
        <f t="shared" si="30"/>
        <v>8.0879364568649942E-2</v>
      </c>
      <c r="BJ79" s="14">
        <f t="shared" si="30"/>
        <v>9.282541765193715E-2</v>
      </c>
      <c r="BK79" s="14">
        <f t="shared" si="30"/>
        <v>8.9408306315342426E-2</v>
      </c>
      <c r="BL79" s="14">
        <f t="shared" si="30"/>
        <v>8.6541389900212207E-2</v>
      </c>
      <c r="BM79" s="14">
        <f t="shared" si="30"/>
        <v>8.5743220697934927E-2</v>
      </c>
      <c r="BN79" s="14">
        <f t="shared" si="30"/>
        <v>7.5066057821759236E-2</v>
      </c>
      <c r="BO79" s="14">
        <f t="shared" si="30"/>
        <v>9.0096630645123327E-2</v>
      </c>
      <c r="BP79" s="14">
        <f t="shared" si="30"/>
        <v>8.5777203931578991E-2</v>
      </c>
      <c r="BR79" s="8" t="str">
        <f t="shared" si="31"/>
        <v>EL SALVADOR</v>
      </c>
      <c r="BS79" s="8">
        <f t="shared" si="31"/>
        <v>27171</v>
      </c>
      <c r="BT79" s="14">
        <f t="shared" si="26"/>
        <v>1.3827141715828506</v>
      </c>
      <c r="BU79" s="14">
        <f t="shared" si="26"/>
        <v>1.1508345457630829</v>
      </c>
      <c r="BV79" s="14">
        <f t="shared" si="26"/>
        <v>0.867238137953383</v>
      </c>
      <c r="BW79" s="14">
        <f t="shared" si="26"/>
        <v>0.83118031663164771</v>
      </c>
      <c r="BX79" s="14">
        <f t="shared" si="26"/>
        <v>0.8775461430836663</v>
      </c>
      <c r="BY79" s="14">
        <f t="shared" si="26"/>
        <v>0.96876796395537257</v>
      </c>
      <c r="BZ79" s="14">
        <f t="shared" si="24"/>
        <v>0.92140446840999668</v>
      </c>
      <c r="CA79" s="14">
        <f t="shared" si="24"/>
        <v>0.83753879235012507</v>
      </c>
      <c r="CB79" s="14">
        <f t="shared" si="24"/>
        <v>0.78965687320172817</v>
      </c>
      <c r="CC79" s="14">
        <f t="shared" si="24"/>
        <v>0.80153995320417382</v>
      </c>
      <c r="CD79" s="14">
        <f t="shared" si="24"/>
        <v>0.71385993887925414</v>
      </c>
      <c r="CE79" s="14">
        <f t="shared" si="24"/>
        <v>0.68222450192107054</v>
      </c>
    </row>
    <row r="80" spans="1:83" x14ac:dyDescent="0.3">
      <c r="A80" s="8" t="s">
        <v>4</v>
      </c>
      <c r="B80" s="8">
        <v>27181</v>
      </c>
      <c r="C80" s="36">
        <v>50.6973611111111</v>
      </c>
      <c r="D80" s="36">
        <v>62.520443548387</v>
      </c>
      <c r="E80" s="36">
        <v>94.517444444444394</v>
      </c>
      <c r="F80" s="36">
        <v>99.855067204300994</v>
      </c>
      <c r="G80" s="36">
        <v>92.321706989247303</v>
      </c>
      <c r="H80" s="36">
        <v>94.134241071428505</v>
      </c>
      <c r="I80" s="36">
        <v>95.023723118279506</v>
      </c>
      <c r="J80" s="36">
        <v>98.957138888888807</v>
      </c>
      <c r="K80" s="36">
        <v>103.241801075268</v>
      </c>
      <c r="L80" s="36">
        <v>90.006597222222197</v>
      </c>
      <c r="M80" s="36">
        <v>122.047284946236</v>
      </c>
      <c r="N80" s="36">
        <v>122.86365591397799</v>
      </c>
      <c r="O80" s="10">
        <v>88.922361111111101</v>
      </c>
      <c r="P80" s="10">
        <v>95.170833333333306</v>
      </c>
      <c r="Q80" s="10">
        <v>107.461652777777</v>
      </c>
      <c r="R80" s="10">
        <v>103.11462365591299</v>
      </c>
      <c r="S80" s="10">
        <v>94.9763709677419</v>
      </c>
      <c r="T80" s="10">
        <v>124.25943452380901</v>
      </c>
      <c r="U80" s="10">
        <v>122.339448924731</v>
      </c>
      <c r="V80" s="10">
        <v>128.00951388888799</v>
      </c>
      <c r="W80" s="10">
        <v>116.112177419354</v>
      </c>
      <c r="X80" s="10">
        <v>96.440736111111093</v>
      </c>
      <c r="Y80" s="10">
        <v>103.67130376343999</v>
      </c>
      <c r="Z80" s="10">
        <v>91.519798387096699</v>
      </c>
      <c r="AA80" s="9">
        <v>89.668750000000003</v>
      </c>
      <c r="AB80" s="9">
        <v>73.653655913978398</v>
      </c>
      <c r="AC80" s="9">
        <v>64.317625000000007</v>
      </c>
      <c r="AD80" s="9">
        <v>64.5518279569892</v>
      </c>
      <c r="AE80" s="9">
        <v>69.0467473118279</v>
      </c>
      <c r="AF80" s="9">
        <v>76.969123563218304</v>
      </c>
      <c r="AG80" s="9">
        <v>68.075255376344003</v>
      </c>
      <c r="AH80" s="9">
        <v>49.704250000000002</v>
      </c>
      <c r="AI80" s="9">
        <v>52.979892473118198</v>
      </c>
      <c r="AJ80" s="9">
        <v>51.059208333333302</v>
      </c>
      <c r="AK80" s="9">
        <v>59.519112903225803</v>
      </c>
      <c r="AL80" s="9">
        <v>56.782244623655899</v>
      </c>
      <c r="AM80" s="11"/>
      <c r="AN80" s="8" t="str">
        <f t="shared" si="13"/>
        <v>EL SALVADOR</v>
      </c>
      <c r="AO80" s="8">
        <f t="shared" si="13"/>
        <v>27181</v>
      </c>
      <c r="AP80" s="12">
        <f t="shared" si="32"/>
        <v>77.44</v>
      </c>
      <c r="AQ80" s="12">
        <f t="shared" si="17"/>
        <v>64.95</v>
      </c>
      <c r="AR80" s="12">
        <f t="shared" si="17"/>
        <v>56.5</v>
      </c>
      <c r="AS80" s="12">
        <f t="shared" si="17"/>
        <v>54.25</v>
      </c>
      <c r="AT80" s="12">
        <f t="shared" si="17"/>
        <v>55.03</v>
      </c>
      <c r="AU80" s="12">
        <f t="shared" si="17"/>
        <v>70.040000000000006</v>
      </c>
      <c r="AV80" s="12">
        <f t="shared" si="25"/>
        <v>64.349999999999994</v>
      </c>
      <c r="AW80" s="12">
        <f t="shared" si="25"/>
        <v>56.89</v>
      </c>
      <c r="AX80" s="12">
        <f t="shared" si="25"/>
        <v>52.64</v>
      </c>
      <c r="AY80" s="12">
        <f t="shared" si="25"/>
        <v>46.49</v>
      </c>
      <c r="AZ80" s="12">
        <f t="shared" si="25"/>
        <v>49.64</v>
      </c>
      <c r="BA80" s="12">
        <f t="shared" si="25"/>
        <v>45.26</v>
      </c>
      <c r="BC80" s="8" t="str">
        <f t="shared" si="27"/>
        <v>EL SALVADOR</v>
      </c>
      <c r="BD80" s="8">
        <f t="shared" si="27"/>
        <v>27181</v>
      </c>
      <c r="BE80" s="14">
        <f t="shared" si="28"/>
        <v>7.2227933720338172E-2</v>
      </c>
      <c r="BF80" s="14">
        <f t="shared" si="29"/>
        <v>7.2875737321452458E-2</v>
      </c>
      <c r="BG80" s="14">
        <f t="shared" si="30"/>
        <v>8.3885865766372289E-2</v>
      </c>
      <c r="BH80" s="14">
        <f t="shared" si="30"/>
        <v>8.4271687724300895E-2</v>
      </c>
      <c r="BI80" s="14">
        <f t="shared" si="30"/>
        <v>8.075092859933726E-2</v>
      </c>
      <c r="BJ80" s="14">
        <f t="shared" si="30"/>
        <v>9.3041941770166767E-2</v>
      </c>
      <c r="BK80" s="14">
        <f t="shared" si="30"/>
        <v>8.991567529352909E-2</v>
      </c>
      <c r="BL80" s="14">
        <f t="shared" si="30"/>
        <v>8.7153826071167992E-2</v>
      </c>
      <c r="BM80" s="14">
        <f t="shared" si="30"/>
        <v>8.5787621991729054E-2</v>
      </c>
      <c r="BN80" s="14">
        <f t="shared" si="30"/>
        <v>7.4816699607212683E-2</v>
      </c>
      <c r="BO80" s="14">
        <f t="shared" si="30"/>
        <v>8.9852444856761304E-2</v>
      </c>
      <c r="BP80" s="14">
        <f t="shared" si="30"/>
        <v>8.541963727763198E-2</v>
      </c>
      <c r="BR80" s="8" t="str">
        <f t="shared" si="31"/>
        <v>EL SALVADOR</v>
      </c>
      <c r="BS80" s="8">
        <f t="shared" si="31"/>
        <v>27181</v>
      </c>
      <c r="BT80" s="14">
        <f t="shared" si="26"/>
        <v>1.3811888657999432</v>
      </c>
      <c r="BU80" s="14">
        <f t="shared" si="26"/>
        <v>1.1480726880231236</v>
      </c>
      <c r="BV80" s="14">
        <f t="shared" si="26"/>
        <v>0.86773372961798978</v>
      </c>
      <c r="BW80" s="14">
        <f t="shared" si="26"/>
        <v>0.82933149195316669</v>
      </c>
      <c r="BX80" s="14">
        <f t="shared" si="26"/>
        <v>0.87787159100022938</v>
      </c>
      <c r="BY80" s="14">
        <f t="shared" si="26"/>
        <v>0.96972326503774597</v>
      </c>
      <c r="BZ80" s="14">
        <f t="shared" si="24"/>
        <v>0.92195391572757246</v>
      </c>
      <c r="CA80" s="14">
        <f t="shared" si="24"/>
        <v>0.84093551564327562</v>
      </c>
      <c r="CB80" s="14">
        <f t="shared" si="24"/>
        <v>0.79047220982193167</v>
      </c>
      <c r="CC80" s="14">
        <f t="shared" si="24"/>
        <v>0.80046065186422466</v>
      </c>
      <c r="CD80" s="14">
        <f t="shared" si="24"/>
        <v>0.71177461579727463</v>
      </c>
      <c r="CE80" s="14">
        <f t="shared" si="24"/>
        <v>0.68266291725900163</v>
      </c>
    </row>
    <row r="81" spans="1:83" x14ac:dyDescent="0.3">
      <c r="A81" s="8" t="s">
        <v>4</v>
      </c>
      <c r="B81" s="8">
        <v>27211</v>
      </c>
      <c r="C81" s="36">
        <v>49.9436527777777</v>
      </c>
      <c r="D81" s="36">
        <v>61.564704301075203</v>
      </c>
      <c r="E81" s="36">
        <v>93.066416666666598</v>
      </c>
      <c r="F81" s="36">
        <v>98.2582152588555</v>
      </c>
      <c r="G81" s="36">
        <v>90.550739247311796</v>
      </c>
      <c r="H81" s="36">
        <v>92.345059523809496</v>
      </c>
      <c r="I81" s="36">
        <v>93.358508064516101</v>
      </c>
      <c r="J81" s="36">
        <v>97.104986111111103</v>
      </c>
      <c r="K81" s="36">
        <v>101.388481182795</v>
      </c>
      <c r="L81" s="36">
        <v>88.597777777777694</v>
      </c>
      <c r="M81" s="36">
        <v>120.52194892473101</v>
      </c>
      <c r="N81" s="36">
        <v>121.608924731182</v>
      </c>
      <c r="O81" s="10">
        <v>88.472624999999994</v>
      </c>
      <c r="P81" s="10">
        <v>94.124126344085994</v>
      </c>
      <c r="Q81" s="10">
        <v>106.145847222222</v>
      </c>
      <c r="R81" s="10">
        <v>101.467056451612</v>
      </c>
      <c r="S81" s="10">
        <v>94.102405913978401</v>
      </c>
      <c r="T81" s="10">
        <v>123.573333333333</v>
      </c>
      <c r="U81" s="10">
        <v>121.891989247311</v>
      </c>
      <c r="V81" s="10">
        <v>127.41308333333301</v>
      </c>
      <c r="W81" s="10">
        <v>115.50438172043</v>
      </c>
      <c r="X81" s="10">
        <v>95.752930555555494</v>
      </c>
      <c r="Y81" s="10">
        <v>102.86143817204299</v>
      </c>
      <c r="Z81" s="10">
        <v>90.470967741935397</v>
      </c>
      <c r="AA81" s="9">
        <v>88.647541666666598</v>
      </c>
      <c r="AB81" s="9">
        <v>73.043629032257996</v>
      </c>
      <c r="AC81" s="9">
        <v>63.673694444444401</v>
      </c>
      <c r="AD81" s="9">
        <v>63.671854838709599</v>
      </c>
      <c r="AE81" s="9">
        <v>68.578256130790095</v>
      </c>
      <c r="AF81" s="9">
        <v>75.874109195402198</v>
      </c>
      <c r="AG81" s="9">
        <v>66.723642473118204</v>
      </c>
      <c r="AH81" s="9">
        <v>48.710527777777699</v>
      </c>
      <c r="AI81" s="9">
        <v>51.919502688172003</v>
      </c>
      <c r="AJ81" s="9">
        <v>50.350638888888803</v>
      </c>
      <c r="AK81" s="9">
        <v>58.877499999999998</v>
      </c>
      <c r="AL81" s="9">
        <v>56.304650537634402</v>
      </c>
      <c r="AM81" s="11"/>
      <c r="AN81" s="8" t="str">
        <f t="shared" si="13"/>
        <v>EL SALVADOR</v>
      </c>
      <c r="AO81" s="8">
        <f t="shared" si="13"/>
        <v>27211</v>
      </c>
      <c r="AP81" s="12">
        <f t="shared" si="32"/>
        <v>76.930000000000007</v>
      </c>
      <c r="AQ81" s="12">
        <f t="shared" si="17"/>
        <v>64.400000000000006</v>
      </c>
      <c r="AR81" s="12">
        <f t="shared" si="17"/>
        <v>55.89</v>
      </c>
      <c r="AS81" s="12">
        <f t="shared" si="17"/>
        <v>53.42</v>
      </c>
      <c r="AT81" s="12">
        <f t="shared" si="17"/>
        <v>54.69</v>
      </c>
      <c r="AU81" s="12">
        <f t="shared" si="17"/>
        <v>69.59</v>
      </c>
      <c r="AV81" s="12">
        <f t="shared" si="25"/>
        <v>63.83</v>
      </c>
      <c r="AW81" s="12">
        <f t="shared" si="25"/>
        <v>56.56</v>
      </c>
      <c r="AX81" s="12">
        <f t="shared" si="25"/>
        <v>52.17</v>
      </c>
      <c r="AY81" s="12">
        <f t="shared" si="25"/>
        <v>46.06</v>
      </c>
      <c r="AZ81" s="12">
        <f t="shared" si="25"/>
        <v>49.16</v>
      </c>
      <c r="BA81" s="12">
        <f t="shared" si="25"/>
        <v>44.79</v>
      </c>
      <c r="BC81" s="8" t="str">
        <f t="shared" si="27"/>
        <v>EL SALVADOR</v>
      </c>
      <c r="BD81" s="8">
        <f t="shared" si="27"/>
        <v>27211</v>
      </c>
      <c r="BE81" s="14">
        <f t="shared" si="28"/>
        <v>7.2394816706811763E-2</v>
      </c>
      <c r="BF81" s="14">
        <f t="shared" si="29"/>
        <v>7.2926829706995558E-2</v>
      </c>
      <c r="BG81" s="14">
        <f t="shared" si="30"/>
        <v>8.3815998580930487E-2</v>
      </c>
      <c r="BH81" s="14">
        <f t="shared" si="30"/>
        <v>8.3978974476354606E-2</v>
      </c>
      <c r="BI81" s="14">
        <f t="shared" si="30"/>
        <v>8.0737833644319093E-2</v>
      </c>
      <c r="BJ81" s="14">
        <f t="shared" si="30"/>
        <v>9.3032279445490626E-2</v>
      </c>
      <c r="BK81" s="14">
        <f t="shared" si="30"/>
        <v>8.9901888445889533E-2</v>
      </c>
      <c r="BL81" s="14">
        <f t="shared" si="30"/>
        <v>8.7113544832278761E-2</v>
      </c>
      <c r="BM81" s="14">
        <f t="shared" si="30"/>
        <v>8.5705516550932018E-2</v>
      </c>
      <c r="BN81" s="14">
        <f t="shared" si="30"/>
        <v>7.4829891677884744E-2</v>
      </c>
      <c r="BO81" s="14">
        <f t="shared" si="30"/>
        <v>8.9993312166021619E-2</v>
      </c>
      <c r="BP81" s="14">
        <f t="shared" si="30"/>
        <v>8.5569113766091082E-2</v>
      </c>
      <c r="BR81" s="8" t="str">
        <f t="shared" si="31"/>
        <v>EL SALVADOR</v>
      </c>
      <c r="BS81" s="8">
        <f t="shared" si="31"/>
        <v>27211</v>
      </c>
      <c r="BT81" s="14">
        <f t="shared" si="26"/>
        <v>1.3867129477366449</v>
      </c>
      <c r="BU81" s="14">
        <f t="shared" si="26"/>
        <v>1.1524501053651561</v>
      </c>
      <c r="BV81" s="14">
        <f t="shared" si="26"/>
        <v>0.87020426540640239</v>
      </c>
      <c r="BW81" s="14">
        <f t="shared" si="26"/>
        <v>0.83008490755893116</v>
      </c>
      <c r="BX81" s="14">
        <f t="shared" si="26"/>
        <v>0.88399246502742046</v>
      </c>
      <c r="BY81" s="14">
        <f t="shared" si="26"/>
        <v>0.97608503629440446</v>
      </c>
      <c r="BZ81" s="14">
        <f t="shared" si="24"/>
        <v>0.92651658269560488</v>
      </c>
      <c r="CA81" s="14">
        <f t="shared" si="24"/>
        <v>0.847210384163809</v>
      </c>
      <c r="CB81" s="14">
        <f t="shared" si="24"/>
        <v>0.79436416562948309</v>
      </c>
      <c r="CC81" s="14">
        <f t="shared" si="24"/>
        <v>0.80329955002265718</v>
      </c>
      <c r="CD81" s="14">
        <f t="shared" si="24"/>
        <v>0.71293133565782241</v>
      </c>
      <c r="CE81" s="14">
        <f t="shared" si="24"/>
        <v>0.68315027553055785</v>
      </c>
    </row>
    <row r="82" spans="1:83" x14ac:dyDescent="0.3">
      <c r="A82" s="8" t="s">
        <v>4</v>
      </c>
      <c r="B82" s="8">
        <v>27281</v>
      </c>
      <c r="C82" s="36">
        <v>51.952763888888803</v>
      </c>
      <c r="D82" s="36">
        <v>63.947244623655898</v>
      </c>
      <c r="E82" s="36">
        <v>96.158027777777704</v>
      </c>
      <c r="F82" s="36">
        <v>101.221263586956</v>
      </c>
      <c r="G82" s="36">
        <v>93.780551075268804</v>
      </c>
      <c r="H82" s="36">
        <v>95.523392857142795</v>
      </c>
      <c r="I82" s="36">
        <v>95.151680107526801</v>
      </c>
      <c r="J82" s="36">
        <v>99.041444444444394</v>
      </c>
      <c r="K82" s="36">
        <v>104.928104838709</v>
      </c>
      <c r="L82" s="36">
        <v>91.810902777777699</v>
      </c>
      <c r="M82" s="36">
        <v>123.875215053763</v>
      </c>
      <c r="N82" s="36">
        <v>124.87384408602099</v>
      </c>
      <c r="O82" s="10">
        <v>89.862521246458897</v>
      </c>
      <c r="P82" s="10">
        <v>97.106653225806397</v>
      </c>
      <c r="Q82" s="10">
        <v>108.78477777777699</v>
      </c>
      <c r="R82" s="10">
        <v>103.462163978494</v>
      </c>
      <c r="S82" s="10">
        <v>94.628736559139696</v>
      </c>
      <c r="T82" s="10">
        <v>123.502395833333</v>
      </c>
      <c r="U82" s="10">
        <v>121.455967741935</v>
      </c>
      <c r="V82" s="10">
        <v>126.84273611111099</v>
      </c>
      <c r="W82" s="10">
        <v>117.04336956521701</v>
      </c>
      <c r="X82" s="10">
        <v>97.673388888888795</v>
      </c>
      <c r="Y82" s="10">
        <v>105.151962365591</v>
      </c>
      <c r="Z82" s="10">
        <v>92.840188172043</v>
      </c>
      <c r="AA82" s="9">
        <v>91.084638888888804</v>
      </c>
      <c r="AB82" s="9">
        <v>74.776908602150499</v>
      </c>
      <c r="AC82" s="9">
        <v>64.713166666666595</v>
      </c>
      <c r="AD82" s="9">
        <v>64.427486559139695</v>
      </c>
      <c r="AE82" s="9">
        <v>68.431989247311805</v>
      </c>
      <c r="AF82" s="9">
        <v>76.249008620689594</v>
      </c>
      <c r="AG82" s="9">
        <v>67.308158602150499</v>
      </c>
      <c r="AH82" s="9">
        <v>49.393708333333301</v>
      </c>
      <c r="AI82" s="9">
        <v>53.215618279569803</v>
      </c>
      <c r="AJ82" s="9">
        <v>51.6790555555555</v>
      </c>
      <c r="AK82" s="9">
        <v>60.051424731182699</v>
      </c>
      <c r="AL82" s="9">
        <v>57.310174731182698</v>
      </c>
      <c r="AM82" s="11"/>
      <c r="AN82" s="8" t="str">
        <f t="shared" si="13"/>
        <v>EL SALVADOR</v>
      </c>
      <c r="AO82" s="8">
        <f t="shared" si="13"/>
        <v>27281</v>
      </c>
      <c r="AP82" s="12">
        <f t="shared" si="32"/>
        <v>77.739999999999995</v>
      </c>
      <c r="AQ82" s="12">
        <f t="shared" si="17"/>
        <v>65.67</v>
      </c>
      <c r="AR82" s="12">
        <f t="shared" si="17"/>
        <v>56.64</v>
      </c>
      <c r="AS82" s="12">
        <f t="shared" si="17"/>
        <v>53.86</v>
      </c>
      <c r="AT82" s="12">
        <f t="shared" si="17"/>
        <v>54.14</v>
      </c>
      <c r="AU82" s="12">
        <f t="shared" si="17"/>
        <v>68.64</v>
      </c>
      <c r="AV82" s="12">
        <f t="shared" si="25"/>
        <v>63.24</v>
      </c>
      <c r="AW82" s="12">
        <f t="shared" si="25"/>
        <v>55.94</v>
      </c>
      <c r="AX82" s="12">
        <f t="shared" si="25"/>
        <v>52.58</v>
      </c>
      <c r="AY82" s="12">
        <f t="shared" si="25"/>
        <v>46.74</v>
      </c>
      <c r="AZ82" s="12">
        <f t="shared" si="25"/>
        <v>49.95</v>
      </c>
      <c r="BA82" s="12">
        <f t="shared" si="25"/>
        <v>45.54</v>
      </c>
      <c r="BC82" s="8" t="str">
        <f t="shared" si="27"/>
        <v>EL SALVADOR</v>
      </c>
      <c r="BD82" s="8">
        <f t="shared" si="27"/>
        <v>27281</v>
      </c>
      <c r="BE82" s="14">
        <f t="shared" si="28"/>
        <v>7.2798046350795217E-2</v>
      </c>
      <c r="BF82" s="14">
        <f t="shared" si="29"/>
        <v>7.3714158778443173E-2</v>
      </c>
      <c r="BG82" s="14">
        <f t="shared" si="30"/>
        <v>8.4286965944047249E-2</v>
      </c>
      <c r="BH82" s="14">
        <f t="shared" si="30"/>
        <v>8.4116595924299487E-2</v>
      </c>
      <c r="BI82" s="14">
        <f t="shared" si="30"/>
        <v>8.0281448169502889E-2</v>
      </c>
      <c r="BJ82" s="14">
        <f t="shared" si="30"/>
        <v>9.2294698982568063E-2</v>
      </c>
      <c r="BK82" s="14">
        <f t="shared" si="30"/>
        <v>8.8744193989676978E-2</v>
      </c>
      <c r="BL82" s="14">
        <f t="shared" si="30"/>
        <v>8.6044220918667896E-2</v>
      </c>
      <c r="BM82" s="14">
        <f t="shared" si="30"/>
        <v>8.6015840547156996E-2</v>
      </c>
      <c r="BN82" s="14">
        <f t="shared" si="30"/>
        <v>7.5380962886742994E-2</v>
      </c>
      <c r="BO82" s="14">
        <f t="shared" si="30"/>
        <v>9.0357940504041986E-2</v>
      </c>
      <c r="BP82" s="14">
        <f t="shared" si="30"/>
        <v>8.5964927004056849E-2</v>
      </c>
      <c r="BR82" s="8" t="str">
        <f t="shared" si="31"/>
        <v>EL SALVADOR</v>
      </c>
      <c r="BS82" s="8">
        <f t="shared" si="31"/>
        <v>27281</v>
      </c>
      <c r="BT82" s="14">
        <f t="shared" si="26"/>
        <v>1.3716482506843832</v>
      </c>
      <c r="BU82" s="14">
        <f t="shared" si="26"/>
        <v>1.144296239039118</v>
      </c>
      <c r="BV82" s="14">
        <f t="shared" si="26"/>
        <v>0.86309292648986125</v>
      </c>
      <c r="BW82" s="14">
        <f t="shared" si="26"/>
        <v>0.82242703446438581</v>
      </c>
      <c r="BX82" s="14">
        <f t="shared" si="26"/>
        <v>0.86610362004850505</v>
      </c>
      <c r="BY82" s="14">
        <f t="shared" si="26"/>
        <v>0.9551455044429501</v>
      </c>
      <c r="BZ82" s="14">
        <f t="shared" si="24"/>
        <v>0.91531165334002818</v>
      </c>
      <c r="CA82" s="14">
        <f t="shared" si="24"/>
        <v>0.83505632930974771</v>
      </c>
      <c r="CB82" s="14">
        <f t="shared" si="24"/>
        <v>0.78506417066813494</v>
      </c>
      <c r="CC82" s="14">
        <f t="shared" si="24"/>
        <v>0.79647729565399317</v>
      </c>
      <c r="CD82" s="14">
        <f t="shared" si="24"/>
        <v>0.70997286796298131</v>
      </c>
      <c r="CE82" s="14">
        <f t="shared" si="24"/>
        <v>0.68038553072175556</v>
      </c>
    </row>
    <row r="83" spans="1:83" x14ac:dyDescent="0.3">
      <c r="A83" s="8" t="s">
        <v>4</v>
      </c>
      <c r="B83" s="8">
        <v>27301</v>
      </c>
      <c r="C83" s="36">
        <v>52.2060416666666</v>
      </c>
      <c r="D83" s="36">
        <v>64.160940860215007</v>
      </c>
      <c r="E83" s="36">
        <v>96.017324929971906</v>
      </c>
      <c r="F83" s="36">
        <v>101.11130376344001</v>
      </c>
      <c r="G83" s="36">
        <v>93.751370967741906</v>
      </c>
      <c r="H83" s="36">
        <v>95.506696428571402</v>
      </c>
      <c r="I83" s="36">
        <v>96.035107526881703</v>
      </c>
      <c r="J83" s="36">
        <v>100.22540277777701</v>
      </c>
      <c r="K83" s="36">
        <v>105.235954301075</v>
      </c>
      <c r="L83" s="36">
        <v>92.133972222222198</v>
      </c>
      <c r="M83" s="36">
        <v>123.07568548387</v>
      </c>
      <c r="N83" s="36">
        <v>123.941774193548</v>
      </c>
      <c r="O83" s="10">
        <v>90.759736111111096</v>
      </c>
      <c r="P83" s="10">
        <v>97.483521505376302</v>
      </c>
      <c r="Q83" s="10">
        <v>109.326333333333</v>
      </c>
      <c r="R83" s="10">
        <v>104.814132791327</v>
      </c>
      <c r="S83" s="10">
        <v>96.406061827956904</v>
      </c>
      <c r="T83" s="10">
        <v>125.349672619047</v>
      </c>
      <c r="U83" s="10">
        <v>123.214543010752</v>
      </c>
      <c r="V83" s="10">
        <v>128.37094444444401</v>
      </c>
      <c r="W83" s="10">
        <v>117.94618279569799</v>
      </c>
      <c r="X83" s="10">
        <v>98.3492638888888</v>
      </c>
      <c r="Y83" s="10">
        <v>105.642715053763</v>
      </c>
      <c r="Z83" s="10">
        <v>93.220403225806393</v>
      </c>
      <c r="AA83" s="9">
        <v>91.831249999999997</v>
      </c>
      <c r="AB83" s="9">
        <v>75.709354838709601</v>
      </c>
      <c r="AC83" s="9">
        <v>65.475708333333301</v>
      </c>
      <c r="AD83" s="9">
        <v>65.780174731182697</v>
      </c>
      <c r="AE83" s="9">
        <v>70.190255376343998</v>
      </c>
      <c r="AF83" s="9">
        <v>78.304152298850497</v>
      </c>
      <c r="AG83" s="9">
        <v>68.904919354838697</v>
      </c>
      <c r="AH83" s="9">
        <v>50.334333333333298</v>
      </c>
      <c r="AI83" s="9">
        <v>53.985188172043003</v>
      </c>
      <c r="AJ83" s="9">
        <v>52.382555555555498</v>
      </c>
      <c r="AK83" s="9">
        <v>61.0306048387096</v>
      </c>
      <c r="AL83" s="9">
        <v>58.263427419354798</v>
      </c>
      <c r="AM83" s="11"/>
      <c r="AN83" s="8" t="str">
        <f t="shared" ref="AN83:AO135" si="33">+A83</f>
        <v>EL SALVADOR</v>
      </c>
      <c r="AO83" s="8">
        <f t="shared" si="33"/>
        <v>27301</v>
      </c>
      <c r="AP83" s="12">
        <f t="shared" si="32"/>
        <v>79.27</v>
      </c>
      <c r="AQ83" s="12">
        <f t="shared" si="17"/>
        <v>66.900000000000006</v>
      </c>
      <c r="AR83" s="12">
        <f t="shared" si="17"/>
        <v>57.76</v>
      </c>
      <c r="AS83" s="12">
        <f t="shared" si="17"/>
        <v>55.51</v>
      </c>
      <c r="AT83" s="12">
        <f t="shared" si="17"/>
        <v>56.13</v>
      </c>
      <c r="AU83" s="12">
        <f t="shared" si="17"/>
        <v>71.14</v>
      </c>
      <c r="AV83" s="12">
        <f t="shared" si="25"/>
        <v>65.16</v>
      </c>
      <c r="AW83" s="12">
        <f t="shared" si="25"/>
        <v>57.28</v>
      </c>
      <c r="AX83" s="12">
        <f t="shared" si="25"/>
        <v>53.71</v>
      </c>
      <c r="AY83" s="12">
        <f t="shared" si="25"/>
        <v>47.7</v>
      </c>
      <c r="AZ83" s="12">
        <f t="shared" si="25"/>
        <v>51.08</v>
      </c>
      <c r="BA83" s="12">
        <f t="shared" si="25"/>
        <v>46.56</v>
      </c>
      <c r="BC83" s="8" t="str">
        <f t="shared" si="27"/>
        <v>EL SALVADOR</v>
      </c>
      <c r="BD83" s="8">
        <f t="shared" si="27"/>
        <v>27301</v>
      </c>
      <c r="BE83" s="14">
        <f t="shared" si="28"/>
        <v>7.277195128041733E-2</v>
      </c>
      <c r="BF83" s="14">
        <f t="shared" si="29"/>
        <v>7.3564391275685634E-2</v>
      </c>
      <c r="BG83" s="14">
        <f t="shared" si="30"/>
        <v>8.3936555493439258E-2</v>
      </c>
      <c r="BH83" s="14">
        <f t="shared" si="30"/>
        <v>8.4211234248802988E-2</v>
      </c>
      <c r="BI83" s="14">
        <f t="shared" si="30"/>
        <v>8.0691009843431763E-2</v>
      </c>
      <c r="BJ83" s="14">
        <f t="shared" si="30"/>
        <v>9.2720487522755371E-2</v>
      </c>
      <c r="BK83" s="14">
        <f t="shared" si="30"/>
        <v>8.9309351655384422E-2</v>
      </c>
      <c r="BL83" s="14">
        <f t="shared" si="30"/>
        <v>8.645054023091675E-2</v>
      </c>
      <c r="BM83" s="14">
        <f t="shared" si="30"/>
        <v>8.590401370018895E-2</v>
      </c>
      <c r="BN83" s="14">
        <f t="shared" si="30"/>
        <v>7.527274823757106E-2</v>
      </c>
      <c r="BO83" s="14">
        <f t="shared" si="30"/>
        <v>8.9803523930264265E-2</v>
      </c>
      <c r="BP83" s="14">
        <f t="shared" si="30"/>
        <v>8.5364192581142251E-2</v>
      </c>
      <c r="BR83" s="8" t="str">
        <f t="shared" si="31"/>
        <v>EL SALVADOR</v>
      </c>
      <c r="BS83" s="8">
        <f t="shared" si="31"/>
        <v>27301</v>
      </c>
      <c r="BT83" s="14">
        <f t="shared" si="26"/>
        <v>1.3751485486958364</v>
      </c>
      <c r="BU83" s="14">
        <f t="shared" si="26"/>
        <v>1.1479983762075656</v>
      </c>
      <c r="BV83" s="14">
        <f t="shared" si="26"/>
        <v>0.86875600986096302</v>
      </c>
      <c r="BW83" s="14">
        <f t="shared" si="26"/>
        <v>0.83210505290535308</v>
      </c>
      <c r="BX83" s="14">
        <f t="shared" si="26"/>
        <v>0.87819259414805828</v>
      </c>
      <c r="BY83" s="14">
        <f t="shared" si="26"/>
        <v>0.96857786070296947</v>
      </c>
      <c r="BZ83" s="14">
        <f t="shared" si="24"/>
        <v>0.92112139153181771</v>
      </c>
      <c r="CA83" s="14">
        <f t="shared" si="24"/>
        <v>0.83646155258035149</v>
      </c>
      <c r="CB83" s="14">
        <f t="shared" si="24"/>
        <v>0.7892443651277512</v>
      </c>
      <c r="CC83" s="14">
        <f t="shared" si="24"/>
        <v>0.80003847515172866</v>
      </c>
      <c r="CD83" s="14">
        <f t="shared" si="24"/>
        <v>0.71803167135690693</v>
      </c>
      <c r="CE83" s="14">
        <f t="shared" si="24"/>
        <v>0.68856893163738342</v>
      </c>
    </row>
    <row r="84" spans="1:83" x14ac:dyDescent="0.3">
      <c r="A84" s="8" t="s">
        <v>4</v>
      </c>
      <c r="B84" s="8">
        <v>27321</v>
      </c>
      <c r="C84" s="36">
        <v>51.4349722222222</v>
      </c>
      <c r="D84" s="36">
        <v>63.349879032258002</v>
      </c>
      <c r="E84" s="36">
        <v>95.322819444444406</v>
      </c>
      <c r="F84" s="36">
        <v>100.64721774193499</v>
      </c>
      <c r="G84" s="36">
        <v>93.264126344085994</v>
      </c>
      <c r="H84" s="36">
        <v>94.880014880952302</v>
      </c>
      <c r="I84" s="36">
        <v>95.353104838709598</v>
      </c>
      <c r="J84" s="36">
        <v>99.216938202247107</v>
      </c>
      <c r="K84" s="36">
        <v>104.32657258064501</v>
      </c>
      <c r="L84" s="36">
        <v>91.140625</v>
      </c>
      <c r="M84" s="36">
        <v>122.876693548387</v>
      </c>
      <c r="N84" s="36">
        <v>123.918911290322</v>
      </c>
      <c r="O84" s="10">
        <v>89.58775</v>
      </c>
      <c r="P84" s="10">
        <v>96.514448924731099</v>
      </c>
      <c r="Q84" s="10">
        <v>108.449319444444</v>
      </c>
      <c r="R84" s="10">
        <v>104.031182795698</v>
      </c>
      <c r="S84" s="10">
        <v>95.502486559139697</v>
      </c>
      <c r="T84" s="10">
        <v>124.34547619047601</v>
      </c>
      <c r="U84" s="10">
        <v>122.22776881720399</v>
      </c>
      <c r="V84" s="10">
        <v>127.488097222222</v>
      </c>
      <c r="W84" s="10">
        <v>117.108328804347</v>
      </c>
      <c r="X84" s="10">
        <v>97.545569444444396</v>
      </c>
      <c r="Y84" s="10">
        <v>104.980430107526</v>
      </c>
      <c r="Z84" s="10">
        <v>92.697795698924693</v>
      </c>
      <c r="AA84" s="9">
        <v>90.950513888888807</v>
      </c>
      <c r="AB84" s="9">
        <v>74.620887096774098</v>
      </c>
      <c r="AC84" s="9">
        <v>64.718055555555495</v>
      </c>
      <c r="AD84" s="9">
        <v>65.098413978494605</v>
      </c>
      <c r="AE84" s="9">
        <v>69.456451612903194</v>
      </c>
      <c r="AF84" s="9">
        <v>77.449094827586194</v>
      </c>
      <c r="AG84" s="9">
        <v>68.266975806451597</v>
      </c>
      <c r="AH84" s="9">
        <v>49.933208333333297</v>
      </c>
      <c r="AI84" s="9">
        <v>53.3812231182795</v>
      </c>
      <c r="AJ84" s="9">
        <v>51.639652777777698</v>
      </c>
      <c r="AK84" s="9">
        <v>60.168629032258004</v>
      </c>
      <c r="AL84" s="9">
        <v>57.394139784946198</v>
      </c>
      <c r="AM84" s="11"/>
      <c r="AN84" s="8" t="str">
        <f t="shared" si="33"/>
        <v>EL SALVADOR</v>
      </c>
      <c r="AO84" s="8">
        <f t="shared" si="33"/>
        <v>27321</v>
      </c>
      <c r="AP84" s="12">
        <f t="shared" si="32"/>
        <v>78.260000000000005</v>
      </c>
      <c r="AQ84" s="12">
        <f t="shared" si="17"/>
        <v>65.900000000000006</v>
      </c>
      <c r="AR84" s="12">
        <f t="shared" si="17"/>
        <v>56.99</v>
      </c>
      <c r="AS84" s="12">
        <f t="shared" si="17"/>
        <v>54.78</v>
      </c>
      <c r="AT84" s="12">
        <f t="shared" si="17"/>
        <v>55.34</v>
      </c>
      <c r="AU84" s="12">
        <f t="shared" si="17"/>
        <v>70.19</v>
      </c>
      <c r="AV84" s="12">
        <f t="shared" si="25"/>
        <v>64.38</v>
      </c>
      <c r="AW84" s="12">
        <f t="shared" si="25"/>
        <v>56.76</v>
      </c>
      <c r="AX84" s="12">
        <f t="shared" si="25"/>
        <v>53.08</v>
      </c>
      <c r="AY84" s="12">
        <f t="shared" si="25"/>
        <v>47.04</v>
      </c>
      <c r="AZ84" s="12">
        <f t="shared" si="25"/>
        <v>50.31</v>
      </c>
      <c r="BA84" s="12">
        <f t="shared" si="25"/>
        <v>45.84</v>
      </c>
      <c r="BC84" s="8" t="str">
        <f t="shared" si="27"/>
        <v>EL SALVADOR</v>
      </c>
      <c r="BD84" s="8">
        <f t="shared" si="27"/>
        <v>27321</v>
      </c>
      <c r="BE84" s="14">
        <f t="shared" si="28"/>
        <v>7.2507774363885377E-2</v>
      </c>
      <c r="BF84" s="14">
        <f t="shared" si="29"/>
        <v>7.3292942538602787E-2</v>
      </c>
      <c r="BG84" s="14">
        <f t="shared" si="30"/>
        <v>8.39218642807949E-2</v>
      </c>
      <c r="BH84" s="14">
        <f t="shared" si="30"/>
        <v>8.4324022561696771E-2</v>
      </c>
      <c r="BI84" s="14">
        <f t="shared" si="30"/>
        <v>8.0712671907195457E-2</v>
      </c>
      <c r="BJ84" s="14">
        <f t="shared" si="30"/>
        <v>9.2731447362149097E-2</v>
      </c>
      <c r="BK84" s="14">
        <f t="shared" si="30"/>
        <v>8.9347339023591377E-2</v>
      </c>
      <c r="BL84" s="14">
        <f t="shared" si="30"/>
        <v>8.6468696540512258E-2</v>
      </c>
      <c r="BM84" s="14">
        <f t="shared" si="30"/>
        <v>8.5899157510982427E-2</v>
      </c>
      <c r="BN84" s="14">
        <f t="shared" si="30"/>
        <v>7.511854641650112E-2</v>
      </c>
      <c r="BO84" s="14">
        <f t="shared" si="30"/>
        <v>9.0028085295577126E-2</v>
      </c>
      <c r="BP84" s="14">
        <f t="shared" si="30"/>
        <v>8.5647452198511262E-2</v>
      </c>
      <c r="BR84" s="8" t="str">
        <f t="shared" si="31"/>
        <v>EL SALVADOR</v>
      </c>
      <c r="BS84" s="8">
        <f t="shared" si="31"/>
        <v>27321</v>
      </c>
      <c r="BT84" s="14">
        <f t="shared" si="26"/>
        <v>1.3784893728704763</v>
      </c>
      <c r="BU84" s="14">
        <f t="shared" si="26"/>
        <v>1.1483360066183883</v>
      </c>
      <c r="BV84" s="14">
        <f t="shared" si="26"/>
        <v>0.86723213406794497</v>
      </c>
      <c r="BW84" s="14">
        <f t="shared" si="26"/>
        <v>0.82969035344212094</v>
      </c>
      <c r="BX84" s="14">
        <f t="shared" si="26"/>
        <v>0.87563698897556963</v>
      </c>
      <c r="BY84" s="14">
        <f t="shared" si="26"/>
        <v>0.96670456175132391</v>
      </c>
      <c r="BZ84" s="14">
        <f t="shared" si="26"/>
        <v>0.92018312731026997</v>
      </c>
      <c r="CA84" s="14">
        <f t="shared" si="26"/>
        <v>0.83830621992380183</v>
      </c>
      <c r="CB84" s="14">
        <f t="shared" si="26"/>
        <v>0.78917225490232334</v>
      </c>
      <c r="CC84" s="14">
        <f t="shared" si="26"/>
        <v>0.79983272242900949</v>
      </c>
      <c r="CD84" s="14">
        <f t="shared" si="26"/>
        <v>0.71374865027730405</v>
      </c>
      <c r="CE84" s="14">
        <f t="shared" si="26"/>
        <v>0.68360264118533165</v>
      </c>
    </row>
    <row r="85" spans="1:83" x14ac:dyDescent="0.3">
      <c r="A85" s="8" t="s">
        <v>4</v>
      </c>
      <c r="B85" s="8">
        <v>27341</v>
      </c>
      <c r="C85" s="36">
        <v>52.297078651685297</v>
      </c>
      <c r="D85" s="36">
        <v>63.737594086021502</v>
      </c>
      <c r="E85" s="36">
        <v>95.366555555555493</v>
      </c>
      <c r="F85" s="36">
        <v>100.18172043010701</v>
      </c>
      <c r="G85" s="36">
        <v>92.601518817204294</v>
      </c>
      <c r="H85" s="36">
        <v>94.502127976190394</v>
      </c>
      <c r="I85" s="36">
        <v>95.384032258064494</v>
      </c>
      <c r="J85" s="36">
        <v>99.038250000000005</v>
      </c>
      <c r="K85" s="36">
        <v>104.120806451612</v>
      </c>
      <c r="L85" s="36">
        <v>91.600458333333293</v>
      </c>
      <c r="M85" s="36">
        <v>124.087029569892</v>
      </c>
      <c r="N85" s="36">
        <v>124.990228494623</v>
      </c>
      <c r="O85" s="10">
        <v>90.664111111111097</v>
      </c>
      <c r="P85" s="10">
        <v>96.795766129032202</v>
      </c>
      <c r="Q85" s="10">
        <v>108.85558988763999</v>
      </c>
      <c r="R85" s="10">
        <v>103.094516129032</v>
      </c>
      <c r="S85" s="10">
        <v>95.349784946236497</v>
      </c>
      <c r="T85" s="10">
        <v>125.150148809523</v>
      </c>
      <c r="U85" s="10">
        <v>123.257876344086</v>
      </c>
      <c r="V85" s="10">
        <v>128.626222222222</v>
      </c>
      <c r="W85" s="10">
        <v>116.48608870967701</v>
      </c>
      <c r="X85" s="10">
        <v>98.098305555555498</v>
      </c>
      <c r="Y85" s="10">
        <v>105.73229838709599</v>
      </c>
      <c r="Z85" s="10">
        <v>93.316760752688097</v>
      </c>
      <c r="AA85" s="9">
        <v>91.516763888888804</v>
      </c>
      <c r="AB85" s="9">
        <v>75.294018817204304</v>
      </c>
      <c r="AC85" s="9">
        <v>65.1952361111111</v>
      </c>
      <c r="AD85" s="9">
        <v>64.482352150537594</v>
      </c>
      <c r="AE85" s="9">
        <v>68.933387096774098</v>
      </c>
      <c r="AF85" s="9">
        <v>76.851839080459698</v>
      </c>
      <c r="AG85" s="9">
        <v>67.755806451612898</v>
      </c>
      <c r="AH85" s="9">
        <v>49.5355833333333</v>
      </c>
      <c r="AI85" s="9">
        <v>52.764059139784898</v>
      </c>
      <c r="AJ85" s="9">
        <v>51.841833333333298</v>
      </c>
      <c r="AK85" s="9">
        <v>60.284260752688098</v>
      </c>
      <c r="AL85" s="9">
        <v>57.616666666666603</v>
      </c>
      <c r="AM85" s="11"/>
      <c r="AN85" s="8" t="str">
        <f t="shared" si="33"/>
        <v>EL SALVADOR</v>
      </c>
      <c r="AO85" s="8">
        <f t="shared" si="33"/>
        <v>27341</v>
      </c>
      <c r="AP85" s="12">
        <f t="shared" si="32"/>
        <v>78.459999999999994</v>
      </c>
      <c r="AQ85" s="12">
        <f t="shared" si="17"/>
        <v>66.06</v>
      </c>
      <c r="AR85" s="12">
        <f t="shared" si="17"/>
        <v>57.2</v>
      </c>
      <c r="AS85" s="12">
        <f t="shared" si="17"/>
        <v>54.04</v>
      </c>
      <c r="AT85" s="12">
        <f t="shared" si="17"/>
        <v>54.92</v>
      </c>
      <c r="AU85" s="12">
        <f t="shared" si="17"/>
        <v>70.11</v>
      </c>
      <c r="AV85" s="12">
        <f t="shared" si="25"/>
        <v>64.349999999999994</v>
      </c>
      <c r="AW85" s="12">
        <f t="shared" si="25"/>
        <v>56.94</v>
      </c>
      <c r="AX85" s="12">
        <f t="shared" si="25"/>
        <v>52.41</v>
      </c>
      <c r="AY85" s="12">
        <f t="shared" si="25"/>
        <v>47.12</v>
      </c>
      <c r="AZ85" s="12">
        <f t="shared" si="25"/>
        <v>50.33</v>
      </c>
      <c r="BA85" s="12">
        <f t="shared" si="25"/>
        <v>45.91</v>
      </c>
      <c r="BC85" s="8" t="str">
        <f t="shared" si="27"/>
        <v>EL SALVADOR</v>
      </c>
      <c r="BD85" s="8">
        <f t="shared" si="27"/>
        <v>27341</v>
      </c>
      <c r="BE85" s="14">
        <f t="shared" si="28"/>
        <v>7.3150765977935378E-2</v>
      </c>
      <c r="BF85" s="14">
        <f t="shared" si="29"/>
        <v>7.3571750120289353E-2</v>
      </c>
      <c r="BG85" s="14">
        <f t="shared" si="30"/>
        <v>8.4050920444927554E-2</v>
      </c>
      <c r="BH85" s="14">
        <f t="shared" si="30"/>
        <v>8.3533422039240968E-2</v>
      </c>
      <c r="BI85" s="14">
        <f t="shared" si="30"/>
        <v>8.0141060648900808E-2</v>
      </c>
      <c r="BJ85" s="14">
        <f t="shared" si="30"/>
        <v>9.2501247360084929E-2</v>
      </c>
      <c r="BK85" s="14">
        <f t="shared" si="30"/>
        <v>8.9348324242178465E-2</v>
      </c>
      <c r="BL85" s="14">
        <f t="shared" si="30"/>
        <v>8.6478903782728309E-2</v>
      </c>
      <c r="BM85" s="14">
        <f t="shared" si="30"/>
        <v>8.5284327979714955E-2</v>
      </c>
      <c r="BN85" s="14">
        <f t="shared" si="30"/>
        <v>7.5354119337890796E-2</v>
      </c>
      <c r="BO85" s="14">
        <f t="shared" si="30"/>
        <v>9.0504456374541603E-2</v>
      </c>
      <c r="BP85" s="14">
        <f t="shared" si="30"/>
        <v>8.6080701691566827E-2</v>
      </c>
      <c r="BR85" s="8" t="str">
        <f t="shared" si="31"/>
        <v>EL SALVADOR</v>
      </c>
      <c r="BS85" s="8">
        <f t="shared" si="31"/>
        <v>27341</v>
      </c>
      <c r="BT85" s="14">
        <f t="shared" si="26"/>
        <v>1.371520384834545</v>
      </c>
      <c r="BU85" s="14">
        <f t="shared" si="26"/>
        <v>1.148262644771193</v>
      </c>
      <c r="BV85" s="14">
        <f t="shared" si="26"/>
        <v>0.87017949433579078</v>
      </c>
      <c r="BW85" s="14">
        <f t="shared" si="26"/>
        <v>0.8272717127553697</v>
      </c>
      <c r="BX85" s="14">
        <f t="shared" si="26"/>
        <v>0.87631557031698193</v>
      </c>
      <c r="BY85" s="14">
        <f t="shared" si="26"/>
        <v>0.96919373348054227</v>
      </c>
      <c r="BZ85" s="14">
        <f t="shared" si="26"/>
        <v>0.92096764675522724</v>
      </c>
      <c r="CA85" s="14">
        <f t="shared" si="26"/>
        <v>0.84193280685596217</v>
      </c>
      <c r="CB85" s="14">
        <f t="shared" si="26"/>
        <v>0.78586173087509215</v>
      </c>
      <c r="CC85" s="14">
        <f t="shared" si="26"/>
        <v>0.79970251261242631</v>
      </c>
      <c r="CD85" s="14">
        <f t="shared" si="26"/>
        <v>0.71112058101189146</v>
      </c>
      <c r="CE85" s="14">
        <f t="shared" si="26"/>
        <v>0.68201175519316792</v>
      </c>
    </row>
    <row r="86" spans="1:83" x14ac:dyDescent="0.3">
      <c r="A86" s="8" t="s">
        <v>4</v>
      </c>
      <c r="B86" s="8">
        <v>27351</v>
      </c>
      <c r="C86" s="36">
        <v>52.232027777777702</v>
      </c>
      <c r="D86" s="36">
        <v>64.035201612903194</v>
      </c>
      <c r="E86" s="36">
        <v>95.424097222222201</v>
      </c>
      <c r="F86" s="36">
        <v>100.709529569892</v>
      </c>
      <c r="G86" s="36">
        <v>93.333392130257806</v>
      </c>
      <c r="H86" s="36">
        <v>94.958988095237999</v>
      </c>
      <c r="I86" s="36">
        <v>95.355161290322499</v>
      </c>
      <c r="J86" s="36">
        <v>99.457250000000002</v>
      </c>
      <c r="K86" s="36">
        <v>104.861774193548</v>
      </c>
      <c r="L86" s="36">
        <v>91.994416666666595</v>
      </c>
      <c r="M86" s="36">
        <v>122.432096774193</v>
      </c>
      <c r="N86" s="36">
        <v>123.22587365591301</v>
      </c>
      <c r="O86" s="10">
        <v>90.862944444444395</v>
      </c>
      <c r="P86" s="10">
        <v>97.557190860215002</v>
      </c>
      <c r="Q86" s="10">
        <v>109.01933333333299</v>
      </c>
      <c r="R86" s="10">
        <v>104.49431451612899</v>
      </c>
      <c r="S86" s="10">
        <v>96.032311827956903</v>
      </c>
      <c r="T86" s="10">
        <v>124.85157738095199</v>
      </c>
      <c r="U86" s="10">
        <v>122.462110215053</v>
      </c>
      <c r="V86" s="10">
        <v>127.353041666666</v>
      </c>
      <c r="W86" s="10">
        <v>117.593655913978</v>
      </c>
      <c r="X86" s="10">
        <v>97.9142916666666</v>
      </c>
      <c r="Y86" s="10">
        <v>105.280389784946</v>
      </c>
      <c r="Z86" s="10">
        <v>92.888306451612905</v>
      </c>
      <c r="AA86" s="9">
        <v>91.517430555555507</v>
      </c>
      <c r="AB86" s="9">
        <v>75.589663978494599</v>
      </c>
      <c r="AC86" s="9">
        <v>65.226402777777693</v>
      </c>
      <c r="AD86" s="9">
        <v>65.538763440860194</v>
      </c>
      <c r="AE86" s="9">
        <v>69.889327956989206</v>
      </c>
      <c r="AF86" s="9">
        <v>77.936206896551695</v>
      </c>
      <c r="AG86" s="9">
        <v>68.371384408602097</v>
      </c>
      <c r="AH86" s="9">
        <v>50.0657361111111</v>
      </c>
      <c r="AI86" s="9">
        <v>54.058373655913897</v>
      </c>
      <c r="AJ86" s="9">
        <v>52.572291666666601</v>
      </c>
      <c r="AK86" s="9">
        <v>61.097836021505302</v>
      </c>
      <c r="AL86" s="9">
        <v>58.259583333333303</v>
      </c>
      <c r="AM86" s="11"/>
      <c r="AN86" s="8" t="str">
        <f t="shared" si="33"/>
        <v>EL SALVADOR</v>
      </c>
      <c r="AO86" s="8">
        <f t="shared" si="33"/>
        <v>27351</v>
      </c>
      <c r="AP86" s="12">
        <f t="shared" si="32"/>
        <v>79.2</v>
      </c>
      <c r="AQ86" s="12">
        <f t="shared" si="17"/>
        <v>66.989999999999995</v>
      </c>
      <c r="AR86" s="12">
        <f t="shared" si="17"/>
        <v>57.69</v>
      </c>
      <c r="AS86" s="12">
        <f t="shared" si="17"/>
        <v>55.39</v>
      </c>
      <c r="AT86" s="12">
        <f t="shared" si="17"/>
        <v>55.97</v>
      </c>
      <c r="AU86" s="12">
        <f t="shared" si="17"/>
        <v>70.95</v>
      </c>
      <c r="AV86" s="12">
        <f t="shared" si="25"/>
        <v>64.8</v>
      </c>
      <c r="AW86" s="12">
        <f t="shared" si="25"/>
        <v>56.95</v>
      </c>
      <c r="AX86" s="12">
        <f t="shared" si="25"/>
        <v>53.73</v>
      </c>
      <c r="AY86" s="12">
        <f t="shared" si="25"/>
        <v>47.72</v>
      </c>
      <c r="AZ86" s="12">
        <f t="shared" si="25"/>
        <v>51.12</v>
      </c>
      <c r="BA86" s="12">
        <f t="shared" si="25"/>
        <v>46.56</v>
      </c>
      <c r="BC86" s="8" t="str">
        <f t="shared" si="27"/>
        <v>EL SALVADOR</v>
      </c>
      <c r="BD86" s="8">
        <f t="shared" si="27"/>
        <v>27351</v>
      </c>
      <c r="BE86" s="14">
        <f t="shared" si="28"/>
        <v>7.2986743151896794E-2</v>
      </c>
      <c r="BF86" s="14">
        <f t="shared" si="29"/>
        <v>7.378614953647393E-2</v>
      </c>
      <c r="BG86" s="14">
        <f t="shared" si="30"/>
        <v>8.3892934168351169E-2</v>
      </c>
      <c r="BH86" s="14">
        <f t="shared" si="30"/>
        <v>8.4226668845620786E-2</v>
      </c>
      <c r="BI86" s="14">
        <f t="shared" si="30"/>
        <v>8.065294162284628E-2</v>
      </c>
      <c r="BJ86" s="14">
        <f t="shared" si="30"/>
        <v>9.2627529244732595E-2</v>
      </c>
      <c r="BK86" s="14">
        <f t="shared" si="30"/>
        <v>8.903185711782223E-2</v>
      </c>
      <c r="BL86" s="14">
        <f t="shared" si="30"/>
        <v>8.6134745158699594E-2</v>
      </c>
      <c r="BM86" s="14">
        <f t="shared" si="30"/>
        <v>8.6022059082495356E-2</v>
      </c>
      <c r="BN86" s="14">
        <f t="shared" si="30"/>
        <v>7.5434624327931785E-2</v>
      </c>
      <c r="BO86" s="14">
        <f t="shared" si="30"/>
        <v>8.9847444483896532E-2</v>
      </c>
      <c r="BP86" s="14">
        <f t="shared" si="30"/>
        <v>8.5356303259232907E-2</v>
      </c>
      <c r="BR86" s="8" t="str">
        <f t="shared" si="31"/>
        <v>EL SALVADOR</v>
      </c>
      <c r="BS86" s="8">
        <f t="shared" si="31"/>
        <v>27351</v>
      </c>
      <c r="BT86" s="14">
        <f t="shared" si="26"/>
        <v>1.37340254444999</v>
      </c>
      <c r="BU86" s="14">
        <f t="shared" si="26"/>
        <v>1.1491586308128441</v>
      </c>
      <c r="BV86" s="14">
        <f t="shared" si="26"/>
        <v>0.87038648656784745</v>
      </c>
      <c r="BW86" s="14">
        <f t="shared" si="26"/>
        <v>0.83239026193814114</v>
      </c>
      <c r="BX86" s="14">
        <f t="shared" si="26"/>
        <v>0.87834292892928623</v>
      </c>
      <c r="BY86" s="14">
        <f t="shared" si="26"/>
        <v>0.9695127939066901</v>
      </c>
      <c r="BZ86" s="14">
        <f t="shared" si="26"/>
        <v>0.92128998670296114</v>
      </c>
      <c r="CA86" s="14">
        <f t="shared" si="26"/>
        <v>0.83680289267020547</v>
      </c>
      <c r="CB86" s="14">
        <f t="shared" si="26"/>
        <v>0.79056035004478575</v>
      </c>
      <c r="CC86" s="14">
        <f t="shared" si="26"/>
        <v>0.80063595327714787</v>
      </c>
      <c r="CD86" s="14">
        <f t="shared" si="26"/>
        <v>0.72012142533940926</v>
      </c>
      <c r="CE86" s="14">
        <f t="shared" si="26"/>
        <v>0.69050281058281793</v>
      </c>
    </row>
    <row r="87" spans="1:83" x14ac:dyDescent="0.3">
      <c r="A87" s="8" t="s">
        <v>4</v>
      </c>
      <c r="B87" s="8">
        <v>27361</v>
      </c>
      <c r="C87" s="36">
        <v>52.2854305555555</v>
      </c>
      <c r="D87" s="36">
        <v>64.175577956989201</v>
      </c>
      <c r="E87" s="36">
        <v>95.835208333333298</v>
      </c>
      <c r="F87" s="36">
        <v>100.880806451612</v>
      </c>
      <c r="G87" s="36">
        <v>93.582110215053703</v>
      </c>
      <c r="H87" s="36">
        <v>95.388764880952294</v>
      </c>
      <c r="I87" s="36">
        <v>95.8658288043478</v>
      </c>
      <c r="J87" s="36">
        <v>99.888069444444398</v>
      </c>
      <c r="K87" s="36">
        <v>105.02702956989199</v>
      </c>
      <c r="L87" s="36">
        <v>91.853347222222197</v>
      </c>
      <c r="M87" s="36">
        <v>123.046975806451</v>
      </c>
      <c r="N87" s="36">
        <v>123.91857526881699</v>
      </c>
      <c r="O87" s="10">
        <v>90.722388888888801</v>
      </c>
      <c r="P87" s="10">
        <v>97.337782258064493</v>
      </c>
      <c r="Q87" s="10">
        <v>109.137333333333</v>
      </c>
      <c r="R87" s="10">
        <v>104.740846774193</v>
      </c>
      <c r="S87" s="10">
        <v>96.162795698924697</v>
      </c>
      <c r="T87" s="10">
        <v>124.861413690476</v>
      </c>
      <c r="U87" s="10">
        <v>122.712392473118</v>
      </c>
      <c r="V87" s="10">
        <v>127.983652777777</v>
      </c>
      <c r="W87" s="10">
        <v>117.59102150537601</v>
      </c>
      <c r="X87" s="10">
        <v>97.978972222222197</v>
      </c>
      <c r="Y87" s="10">
        <v>105.23969086021501</v>
      </c>
      <c r="Z87" s="10">
        <v>92.879395161290304</v>
      </c>
      <c r="AA87" s="9">
        <v>91.618875000000003</v>
      </c>
      <c r="AB87" s="9">
        <v>75.604301075268793</v>
      </c>
      <c r="AC87" s="9">
        <v>65.304847222222193</v>
      </c>
      <c r="AD87" s="9">
        <v>65.652728494623602</v>
      </c>
      <c r="AE87" s="9">
        <v>70.004166666666606</v>
      </c>
      <c r="AF87" s="9">
        <v>78.068778735632094</v>
      </c>
      <c r="AG87" s="9">
        <v>68.675833333333301</v>
      </c>
      <c r="AH87" s="9">
        <v>50.176541666666601</v>
      </c>
      <c r="AI87" s="9">
        <v>53.912137096774103</v>
      </c>
      <c r="AJ87" s="9">
        <v>52.319347222222198</v>
      </c>
      <c r="AK87" s="9">
        <v>60.874852150537599</v>
      </c>
      <c r="AL87" s="9">
        <v>58.122755376344003</v>
      </c>
      <c r="AM87" s="11"/>
      <c r="AN87" s="8" t="str">
        <f t="shared" si="33"/>
        <v>EL SALVADOR</v>
      </c>
      <c r="AO87" s="8">
        <f t="shared" si="33"/>
        <v>27361</v>
      </c>
      <c r="AP87" s="12">
        <f t="shared" si="32"/>
        <v>79.05</v>
      </c>
      <c r="AQ87" s="12">
        <f t="shared" si="17"/>
        <v>66.75</v>
      </c>
      <c r="AR87" s="12">
        <f t="shared" si="17"/>
        <v>57.63</v>
      </c>
      <c r="AS87" s="12">
        <f t="shared" si="17"/>
        <v>55.44</v>
      </c>
      <c r="AT87" s="12">
        <f t="shared" si="17"/>
        <v>55.97</v>
      </c>
      <c r="AU87" s="12">
        <f t="shared" si="17"/>
        <v>70.819999999999993</v>
      </c>
      <c r="AV87" s="12">
        <f t="shared" si="25"/>
        <v>64.86</v>
      </c>
      <c r="AW87" s="12">
        <f t="shared" si="25"/>
        <v>57.1</v>
      </c>
      <c r="AX87" s="12">
        <f t="shared" si="25"/>
        <v>53.56</v>
      </c>
      <c r="AY87" s="12">
        <f t="shared" si="25"/>
        <v>47.57</v>
      </c>
      <c r="AZ87" s="12">
        <f t="shared" si="25"/>
        <v>50.88</v>
      </c>
      <c r="BA87" s="12">
        <f t="shared" si="25"/>
        <v>46.4</v>
      </c>
      <c r="BC87" s="8" t="str">
        <f t="shared" si="27"/>
        <v>EL SALVADOR</v>
      </c>
      <c r="BD87" s="8">
        <f t="shared" si="27"/>
        <v>27361</v>
      </c>
      <c r="BE87" s="14">
        <f t="shared" si="28"/>
        <v>7.2878320882318104E-2</v>
      </c>
      <c r="BF87" s="14">
        <f t="shared" si="29"/>
        <v>7.365204989695974E-2</v>
      </c>
      <c r="BG87" s="14">
        <f t="shared" si="30"/>
        <v>8.3951923379048846E-2</v>
      </c>
      <c r="BH87" s="14">
        <f t="shared" si="30"/>
        <v>8.426160324589603E-2</v>
      </c>
      <c r="BI87" s="14">
        <f t="shared" si="30"/>
        <v>8.0681681618709034E-2</v>
      </c>
      <c r="BJ87" s="14">
        <f t="shared" si="30"/>
        <v>9.2662025296743902E-2</v>
      </c>
      <c r="BK87" s="14">
        <f t="shared" si="30"/>
        <v>8.922511232680605E-2</v>
      </c>
      <c r="BL87" s="14">
        <f t="shared" si="30"/>
        <v>8.6365665443340872E-2</v>
      </c>
      <c r="BM87" s="14">
        <f t="shared" si="30"/>
        <v>8.5894129970883609E-2</v>
      </c>
      <c r="BN87" s="14">
        <f t="shared" si="30"/>
        <v>7.5215682117109314E-2</v>
      </c>
      <c r="BO87" s="14">
        <f t="shared" si="30"/>
        <v>8.981759729035653E-2</v>
      </c>
      <c r="BP87" s="14">
        <f t="shared" si="30"/>
        <v>8.5394208531827928E-2</v>
      </c>
      <c r="BR87" s="8" t="str">
        <f t="shared" si="31"/>
        <v>EL SALVADOR</v>
      </c>
      <c r="BS87" s="8">
        <f t="shared" si="31"/>
        <v>27361</v>
      </c>
      <c r="BT87" s="14">
        <f t="shared" si="26"/>
        <v>1.372509356746151</v>
      </c>
      <c r="BU87" s="14">
        <f t="shared" si="26"/>
        <v>1.146731412635825</v>
      </c>
      <c r="BV87" s="14">
        <f t="shared" si="26"/>
        <v>0.86858759605603097</v>
      </c>
      <c r="BW87" s="14">
        <f t="shared" si="26"/>
        <v>0.83253725332784101</v>
      </c>
      <c r="BX87" s="14">
        <f t="shared" si="26"/>
        <v>0.87777613682981159</v>
      </c>
      <c r="BY87" s="14">
        <f t="shared" si="26"/>
        <v>0.96710871864489367</v>
      </c>
      <c r="BZ87" s="14">
        <f t="shared" si="26"/>
        <v>0.91984590871288507</v>
      </c>
      <c r="CA87" s="14">
        <f t="shared" si="26"/>
        <v>0.8366624816104582</v>
      </c>
      <c r="CB87" s="14">
        <f t="shared" si="26"/>
        <v>0.7890489072642054</v>
      </c>
      <c r="CC87" s="14">
        <f t="shared" si="26"/>
        <v>0.80033732664880453</v>
      </c>
      <c r="CD87" s="14">
        <f t="shared" si="26"/>
        <v>0.71686032373961228</v>
      </c>
      <c r="CE87" s="14">
        <f t="shared" si="26"/>
        <v>0.68765347745735173</v>
      </c>
    </row>
    <row r="88" spans="1:83" x14ac:dyDescent="0.3">
      <c r="A88" s="8" t="s">
        <v>4</v>
      </c>
      <c r="B88" s="8">
        <v>27371</v>
      </c>
      <c r="C88" s="36">
        <v>51.928486111111098</v>
      </c>
      <c r="D88" s="36">
        <v>63.826303763440798</v>
      </c>
      <c r="E88" s="36">
        <v>95.495861111111097</v>
      </c>
      <c r="F88" s="36">
        <v>100.60040322580601</v>
      </c>
      <c r="G88" s="36">
        <v>93.257231182795607</v>
      </c>
      <c r="H88" s="36">
        <v>94.989732142857093</v>
      </c>
      <c r="I88" s="36">
        <v>95.500551075268802</v>
      </c>
      <c r="J88" s="36">
        <v>99.682652777777705</v>
      </c>
      <c r="K88" s="36">
        <v>104.724274193548</v>
      </c>
      <c r="L88" s="36">
        <v>91.639958333333297</v>
      </c>
      <c r="M88" s="36">
        <v>122.58650537634399</v>
      </c>
      <c r="N88" s="36">
        <v>123.500470430107</v>
      </c>
      <c r="O88" s="10">
        <v>90.345124999999996</v>
      </c>
      <c r="P88" s="10">
        <v>97.031102150537606</v>
      </c>
      <c r="Q88" s="10">
        <v>108.827888888888</v>
      </c>
      <c r="R88" s="10">
        <v>104.35627688172001</v>
      </c>
      <c r="S88" s="10">
        <v>95.851008064516094</v>
      </c>
      <c r="T88" s="10">
        <v>124.59688988095201</v>
      </c>
      <c r="U88" s="10">
        <v>122.462029569892</v>
      </c>
      <c r="V88" s="10">
        <v>127.766597222222</v>
      </c>
      <c r="W88" s="10">
        <v>117.32017473118199</v>
      </c>
      <c r="X88" s="10">
        <v>97.768625</v>
      </c>
      <c r="Y88" s="10">
        <v>104.97821236559101</v>
      </c>
      <c r="Z88" s="10">
        <v>92.642607526881704</v>
      </c>
      <c r="AA88" s="9">
        <v>91.252652777777698</v>
      </c>
      <c r="AB88" s="9">
        <v>75.200927419354798</v>
      </c>
      <c r="AC88" s="9">
        <v>65.042111111111097</v>
      </c>
      <c r="AD88" s="9">
        <v>65.372271505376304</v>
      </c>
      <c r="AE88" s="9">
        <v>69.7472043010752</v>
      </c>
      <c r="AF88" s="9">
        <v>77.781422413793095</v>
      </c>
      <c r="AG88" s="9">
        <v>68.429005376343994</v>
      </c>
      <c r="AH88" s="9">
        <v>50.044791666666598</v>
      </c>
      <c r="AI88" s="9">
        <v>53.742795698924702</v>
      </c>
      <c r="AJ88" s="9">
        <v>52.091250000000002</v>
      </c>
      <c r="AK88" s="9">
        <v>60.654489247311801</v>
      </c>
      <c r="AL88" s="9">
        <v>57.8822446236559</v>
      </c>
      <c r="AM88" s="11"/>
      <c r="AN88" s="8" t="str">
        <f t="shared" si="33"/>
        <v>EL SALVADOR</v>
      </c>
      <c r="AO88" s="8">
        <f t="shared" si="33"/>
        <v>27371</v>
      </c>
      <c r="AP88" s="12">
        <f t="shared" si="32"/>
        <v>78.77</v>
      </c>
      <c r="AQ88" s="12">
        <f t="shared" si="17"/>
        <v>66.459999999999994</v>
      </c>
      <c r="AR88" s="12">
        <f t="shared" si="17"/>
        <v>57.4</v>
      </c>
      <c r="AS88" s="12">
        <f t="shared" si="17"/>
        <v>55.17</v>
      </c>
      <c r="AT88" s="12">
        <f t="shared" si="17"/>
        <v>55.74</v>
      </c>
      <c r="AU88" s="12">
        <f t="shared" si="17"/>
        <v>70.61</v>
      </c>
      <c r="AV88" s="12">
        <f t="shared" si="25"/>
        <v>64.67</v>
      </c>
      <c r="AW88" s="12">
        <f t="shared" si="25"/>
        <v>56.96</v>
      </c>
      <c r="AX88" s="12">
        <f t="shared" si="25"/>
        <v>53.39</v>
      </c>
      <c r="AY88" s="12">
        <f t="shared" si="25"/>
        <v>47.38</v>
      </c>
      <c r="AZ88" s="12">
        <f t="shared" si="25"/>
        <v>50.7</v>
      </c>
      <c r="BA88" s="12">
        <f t="shared" si="25"/>
        <v>46.21</v>
      </c>
      <c r="BC88" s="8" t="str">
        <f t="shared" si="27"/>
        <v>EL SALVADOR</v>
      </c>
      <c r="BD88" s="8">
        <f t="shared" si="27"/>
        <v>27371</v>
      </c>
      <c r="BE88" s="14">
        <f t="shared" si="28"/>
        <v>7.2774096642863106E-2</v>
      </c>
      <c r="BF88" s="14">
        <f t="shared" si="29"/>
        <v>7.3563168772857485E-2</v>
      </c>
      <c r="BG88" s="14">
        <f t="shared" si="30"/>
        <v>8.3942837445106236E-2</v>
      </c>
      <c r="BH88" s="14">
        <f t="shared" si="30"/>
        <v>8.4242966604396799E-2</v>
      </c>
      <c r="BI88" s="14">
        <f t="shared" si="30"/>
        <v>8.0667462201530191E-2</v>
      </c>
      <c r="BJ88" s="14">
        <f t="shared" si="30"/>
        <v>9.2669194650833162E-2</v>
      </c>
      <c r="BK88" s="14">
        <f t="shared" si="30"/>
        <v>8.9248586483395911E-2</v>
      </c>
      <c r="BL88" s="14">
        <f t="shared" si="30"/>
        <v>8.6475833038107811E-2</v>
      </c>
      <c r="BM88" s="14">
        <f t="shared" si="30"/>
        <v>8.5943941631593537E-2</v>
      </c>
      <c r="BN88" s="14">
        <f t="shared" si="30"/>
        <v>7.5258910572035001E-2</v>
      </c>
      <c r="BO88" s="14">
        <f t="shared" si="30"/>
        <v>8.9818130408426386E-2</v>
      </c>
      <c r="BP88" s="14">
        <f t="shared" si="30"/>
        <v>8.5394871548854515E-2</v>
      </c>
      <c r="BR88" s="8" t="str">
        <f t="shared" si="31"/>
        <v>EL SALVADOR</v>
      </c>
      <c r="BS88" s="8">
        <f t="shared" si="31"/>
        <v>27371</v>
      </c>
      <c r="BT88" s="14">
        <f t="shared" si="26"/>
        <v>1.3749220299768812</v>
      </c>
      <c r="BU88" s="14">
        <f t="shared" si="26"/>
        <v>1.1476278450307513</v>
      </c>
      <c r="BV88" s="14">
        <f t="shared" si="26"/>
        <v>0.8686343787872568</v>
      </c>
      <c r="BW88" s="14">
        <f t="shared" si="26"/>
        <v>0.83188405715074243</v>
      </c>
      <c r="BX88" s="14">
        <f t="shared" si="26"/>
        <v>0.87773792752521396</v>
      </c>
      <c r="BY88" s="14">
        <f t="shared" si="26"/>
        <v>0.96797626912690449</v>
      </c>
      <c r="BZ88" s="14">
        <f t="shared" si="26"/>
        <v>0.92054742154812086</v>
      </c>
      <c r="CA88" s="14">
        <f t="shared" si="26"/>
        <v>0.83671134102194733</v>
      </c>
      <c r="CB88" s="14">
        <f t="shared" si="26"/>
        <v>0.78918168165212454</v>
      </c>
      <c r="CC88" s="14">
        <f t="shared" si="26"/>
        <v>0.79983948121626369</v>
      </c>
      <c r="CD88" s="14">
        <f t="shared" si="26"/>
        <v>0.71707097945314913</v>
      </c>
      <c r="CE88" s="14">
        <f t="shared" si="26"/>
        <v>0.68746523391410852</v>
      </c>
    </row>
    <row r="89" spans="1:83" x14ac:dyDescent="0.3">
      <c r="A89" s="8" t="s">
        <v>4</v>
      </c>
      <c r="B89" s="8">
        <v>27381</v>
      </c>
      <c r="C89" s="36">
        <v>52.170388888888802</v>
      </c>
      <c r="D89" s="36">
        <v>63.469320652173899</v>
      </c>
      <c r="E89" s="36">
        <v>95.608041666666594</v>
      </c>
      <c r="F89" s="36">
        <v>100.69268817204301</v>
      </c>
      <c r="G89" s="36">
        <v>93.3206317204301</v>
      </c>
      <c r="H89" s="36">
        <v>95.094181547619002</v>
      </c>
      <c r="I89" s="36">
        <v>95.516908602150494</v>
      </c>
      <c r="J89" s="36">
        <v>99.6799166666666</v>
      </c>
      <c r="K89" s="36">
        <v>105.03817204300999</v>
      </c>
      <c r="L89" s="36">
        <v>92.032041666666601</v>
      </c>
      <c r="M89" s="36">
        <v>122.740380434782</v>
      </c>
      <c r="N89" s="36">
        <v>123.41374999999999</v>
      </c>
      <c r="O89" s="10">
        <v>90.720888888888794</v>
      </c>
      <c r="P89" s="10">
        <v>97.395752688171996</v>
      </c>
      <c r="Q89" s="10">
        <v>109.104805555555</v>
      </c>
      <c r="R89" s="10">
        <v>104.508655913978</v>
      </c>
      <c r="S89" s="10">
        <v>95.928077956989199</v>
      </c>
      <c r="T89" s="10">
        <v>124.657797619047</v>
      </c>
      <c r="U89" s="10">
        <v>122.44626344085999</v>
      </c>
      <c r="V89" s="10">
        <v>127.54091666666601</v>
      </c>
      <c r="W89" s="10">
        <v>117.576666666666</v>
      </c>
      <c r="X89" s="10">
        <v>97.991763888888798</v>
      </c>
      <c r="Y89" s="10">
        <v>105.28235215053699</v>
      </c>
      <c r="Z89" s="10">
        <v>92.937768817204301</v>
      </c>
      <c r="AA89" s="9">
        <v>91.579569444444402</v>
      </c>
      <c r="AB89" s="9">
        <v>75.554663978494602</v>
      </c>
      <c r="AC89" s="9">
        <v>65.225305555555494</v>
      </c>
      <c r="AD89" s="9">
        <v>65.468467741935399</v>
      </c>
      <c r="AE89" s="9">
        <v>69.819704301075205</v>
      </c>
      <c r="AF89" s="9">
        <v>77.896954022988496</v>
      </c>
      <c r="AG89" s="9">
        <v>68.391908602150494</v>
      </c>
      <c r="AH89" s="9">
        <v>50.014916666666601</v>
      </c>
      <c r="AI89" s="9">
        <v>53.940107526881697</v>
      </c>
      <c r="AJ89" s="9">
        <v>52.361944444444397</v>
      </c>
      <c r="AK89" s="9">
        <v>60.927567204300999</v>
      </c>
      <c r="AL89" s="9">
        <v>58.145658602150498</v>
      </c>
      <c r="AM89" s="11"/>
      <c r="AN89" s="8" t="str">
        <f t="shared" si="33"/>
        <v>EL SALVADOR</v>
      </c>
      <c r="AO89" s="8">
        <f t="shared" si="33"/>
        <v>27381</v>
      </c>
      <c r="AP89" s="12">
        <f t="shared" si="32"/>
        <v>79.12</v>
      </c>
      <c r="AQ89" s="12">
        <f t="shared" si="17"/>
        <v>67.06</v>
      </c>
      <c r="AR89" s="12">
        <f t="shared" si="17"/>
        <v>57.63</v>
      </c>
      <c r="AS89" s="12">
        <f t="shared" si="17"/>
        <v>55.31</v>
      </c>
      <c r="AT89" s="12">
        <f t="shared" si="17"/>
        <v>55.85</v>
      </c>
      <c r="AU89" s="12">
        <f t="shared" si="17"/>
        <v>70.739999999999995</v>
      </c>
      <c r="AV89" s="12">
        <f t="shared" si="25"/>
        <v>64.709999999999994</v>
      </c>
      <c r="AW89" s="12">
        <f t="shared" si="25"/>
        <v>56.9</v>
      </c>
      <c r="AX89" s="12">
        <f t="shared" si="25"/>
        <v>53.58</v>
      </c>
      <c r="AY89" s="12">
        <f t="shared" si="25"/>
        <v>47.59</v>
      </c>
      <c r="AZ89" s="12">
        <f t="shared" si="25"/>
        <v>50.96</v>
      </c>
      <c r="BA89" s="12">
        <f t="shared" si="25"/>
        <v>46.46</v>
      </c>
      <c r="BC89" s="8" t="str">
        <f t="shared" si="27"/>
        <v>EL SALVADOR</v>
      </c>
      <c r="BD89" s="8">
        <f t="shared" si="27"/>
        <v>27381</v>
      </c>
      <c r="BE89" s="14">
        <f t="shared" si="28"/>
        <v>7.2948546832872926E-2</v>
      </c>
      <c r="BF89" s="14">
        <f t="shared" si="29"/>
        <v>7.3554885327272432E-2</v>
      </c>
      <c r="BG89" s="14">
        <f t="shared" si="30"/>
        <v>8.3983131434783351E-2</v>
      </c>
      <c r="BH89" s="14">
        <f t="shared" si="30"/>
        <v>8.4210765126220999E-2</v>
      </c>
      <c r="BI89" s="14">
        <f t="shared" si="30"/>
        <v>8.0601339372979391E-2</v>
      </c>
      <c r="BJ89" s="14">
        <f t="shared" si="30"/>
        <v>9.2604506699979702E-2</v>
      </c>
      <c r="BK89" s="14">
        <f t="shared" si="30"/>
        <v>8.9090764411648607E-2</v>
      </c>
      <c r="BL89" s="14">
        <f t="shared" si="30"/>
        <v>8.6253559161895102E-2</v>
      </c>
      <c r="BM89" s="14">
        <f t="shared" si="30"/>
        <v>8.6041747562245197E-2</v>
      </c>
      <c r="BN89" s="14">
        <f t="shared" si="30"/>
        <v>7.5411030603467821E-2</v>
      </c>
      <c r="BO89" s="14">
        <f t="shared" si="30"/>
        <v>8.9898188735584722E-2</v>
      </c>
      <c r="BP89" s="14">
        <f t="shared" si="30"/>
        <v>8.5401534731049666E-2</v>
      </c>
      <c r="BR89" s="8" t="str">
        <f t="shared" si="31"/>
        <v>EL SALVADOR</v>
      </c>
      <c r="BS89" s="8">
        <f t="shared" si="31"/>
        <v>27381</v>
      </c>
      <c r="BT89" s="14">
        <f t="shared" ref="BT89:CE110" si="34">(1+0.5*((+O89-C89)/C89 +(AA89-O89)/O89))</f>
        <v>1.3741997882768557</v>
      </c>
      <c r="BU89" s="14">
        <f t="shared" si="34"/>
        <v>1.1551409189951147</v>
      </c>
      <c r="BV89" s="14">
        <f t="shared" si="34"/>
        <v>0.86949507247568003</v>
      </c>
      <c r="BW89" s="14">
        <f t="shared" si="34"/>
        <v>0.83216889667228611</v>
      </c>
      <c r="BX89" s="14">
        <f t="shared" si="34"/>
        <v>0.87788729860713166</v>
      </c>
      <c r="BY89" s="14">
        <f t="shared" si="34"/>
        <v>0.96788704109818824</v>
      </c>
      <c r="BZ89" s="14">
        <f t="shared" si="34"/>
        <v>0.92023958293566521</v>
      </c>
      <c r="CA89" s="14">
        <f t="shared" si="34"/>
        <v>0.83582632890558739</v>
      </c>
      <c r="CB89" s="14">
        <f t="shared" si="34"/>
        <v>0.78906812333062071</v>
      </c>
      <c r="CC89" s="14">
        <f t="shared" si="34"/>
        <v>0.79955374963388615</v>
      </c>
      <c r="CD89" s="14">
        <f t="shared" si="34"/>
        <v>0.7182354771955326</v>
      </c>
      <c r="CE89" s="14">
        <f t="shared" si="34"/>
        <v>0.68934962351496087</v>
      </c>
    </row>
    <row r="90" spans="1:83" x14ac:dyDescent="0.3">
      <c r="A90" s="8" t="s">
        <v>4</v>
      </c>
      <c r="B90" s="8">
        <v>27401</v>
      </c>
      <c r="C90" s="36">
        <v>52.161333333333303</v>
      </c>
      <c r="D90" s="36">
        <v>64.174731182795597</v>
      </c>
      <c r="E90" s="36">
        <v>96.227638888888805</v>
      </c>
      <c r="F90" s="36">
        <v>101.152809139784</v>
      </c>
      <c r="G90" s="36">
        <v>93.681948924731103</v>
      </c>
      <c r="H90" s="36">
        <v>95.347187500000004</v>
      </c>
      <c r="I90" s="36">
        <v>95.860698924731096</v>
      </c>
      <c r="J90" s="36">
        <v>99.667513888888806</v>
      </c>
      <c r="K90" s="36">
        <v>105.18626344086</v>
      </c>
      <c r="L90" s="36">
        <v>92.289305555555501</v>
      </c>
      <c r="M90" s="36">
        <v>124.75286290322499</v>
      </c>
      <c r="N90" s="36">
        <v>125.693104838709</v>
      </c>
      <c r="O90" s="10">
        <v>91.100236111111101</v>
      </c>
      <c r="P90" s="10">
        <v>97.496236559139703</v>
      </c>
      <c r="Q90" s="10">
        <v>109.40408333333301</v>
      </c>
      <c r="R90" s="10">
        <v>103.809892473118</v>
      </c>
      <c r="S90" s="10">
        <v>94.861653225806407</v>
      </c>
      <c r="T90" s="10">
        <v>124.343898809523</v>
      </c>
      <c r="U90" s="10">
        <v>122.363991935483</v>
      </c>
      <c r="V90" s="10">
        <v>127.74124999999999</v>
      </c>
      <c r="W90" s="10">
        <v>116.613494623655</v>
      </c>
      <c r="X90" s="10">
        <v>97.889138888888795</v>
      </c>
      <c r="Y90" s="10">
        <v>105.446411290322</v>
      </c>
      <c r="Z90" s="10">
        <v>93.081962365591295</v>
      </c>
      <c r="AA90" s="9">
        <v>91.307361111111106</v>
      </c>
      <c r="AB90" s="9">
        <v>75.039475806451605</v>
      </c>
      <c r="AC90" s="9">
        <v>64.958722222222207</v>
      </c>
      <c r="AD90" s="9">
        <v>64.467894736842098</v>
      </c>
      <c r="AE90" s="9">
        <v>68.200268817204304</v>
      </c>
      <c r="AF90" s="9">
        <v>76.016264367816007</v>
      </c>
      <c r="AG90" s="9">
        <v>67.145174731182706</v>
      </c>
      <c r="AH90" s="9">
        <v>49.281430555555502</v>
      </c>
      <c r="AI90" s="9">
        <v>52.912110215053701</v>
      </c>
      <c r="AJ90" s="9">
        <v>51.741694444444398</v>
      </c>
      <c r="AK90" s="9">
        <v>59.875309139784903</v>
      </c>
      <c r="AL90" s="9">
        <v>57.266438172043003</v>
      </c>
      <c r="AM90" s="11"/>
      <c r="AN90" s="8" t="str">
        <f t="shared" si="33"/>
        <v>EL SALVADOR</v>
      </c>
      <c r="AO90" s="8">
        <f t="shared" si="33"/>
        <v>27401</v>
      </c>
      <c r="AP90" s="12">
        <f t="shared" si="32"/>
        <v>78.19</v>
      </c>
      <c r="AQ90" s="12">
        <f t="shared" si="17"/>
        <v>65.7</v>
      </c>
      <c r="AR90" s="12">
        <f t="shared" si="17"/>
        <v>56.79</v>
      </c>
      <c r="AS90" s="12">
        <f t="shared" si="17"/>
        <v>53.82</v>
      </c>
      <c r="AT90" s="12">
        <f t="shared" si="17"/>
        <v>53.91</v>
      </c>
      <c r="AU90" s="12">
        <f t="shared" si="17"/>
        <v>68.680000000000007</v>
      </c>
      <c r="AV90" s="12">
        <f t="shared" si="25"/>
        <v>63.16</v>
      </c>
      <c r="AW90" s="12">
        <f t="shared" si="25"/>
        <v>55.95</v>
      </c>
      <c r="AX90" s="12">
        <f t="shared" si="25"/>
        <v>52.05</v>
      </c>
      <c r="AY90" s="12">
        <f t="shared" si="25"/>
        <v>46.62</v>
      </c>
      <c r="AZ90" s="12">
        <f t="shared" si="25"/>
        <v>49.7</v>
      </c>
      <c r="BA90" s="12">
        <f t="shared" si="25"/>
        <v>45.38</v>
      </c>
      <c r="BC90" s="8" t="str">
        <f t="shared" si="27"/>
        <v>EL SALVADOR</v>
      </c>
      <c r="BD90" s="8">
        <f t="shared" si="27"/>
        <v>27401</v>
      </c>
      <c r="BE90" s="14">
        <f t="shared" si="28"/>
        <v>7.3107233690015636E-2</v>
      </c>
      <c r="BF90" s="14">
        <f t="shared" si="29"/>
        <v>7.3774671148362447E-2</v>
      </c>
      <c r="BG90" s="14">
        <f t="shared" si="30"/>
        <v>8.4333926106211016E-2</v>
      </c>
      <c r="BH90" s="14">
        <f t="shared" si="30"/>
        <v>8.3972440527096501E-2</v>
      </c>
      <c r="BI90" s="14">
        <f t="shared" si="30"/>
        <v>8.0018415605439527E-2</v>
      </c>
      <c r="BJ90" s="14">
        <f t="shared" si="30"/>
        <v>9.2162019661438152E-2</v>
      </c>
      <c r="BK90" s="14">
        <f t="shared" si="30"/>
        <v>8.894017380079873E-2</v>
      </c>
      <c r="BL90" s="14">
        <f t="shared" si="30"/>
        <v>8.6235012697877422E-2</v>
      </c>
      <c r="BM90" s="14">
        <f t="shared" si="30"/>
        <v>8.561843507650152E-2</v>
      </c>
      <c r="BN90" s="14">
        <f t="shared" si="30"/>
        <v>7.5398357686088491E-2</v>
      </c>
      <c r="BO90" s="14">
        <f t="shared" si="30"/>
        <v>9.0406475832319297E-2</v>
      </c>
      <c r="BP90" s="14">
        <f t="shared" si="30"/>
        <v>8.6032838167851219E-2</v>
      </c>
      <c r="BR90" s="8" t="str">
        <f t="shared" si="31"/>
        <v>EL SALVADOR</v>
      </c>
      <c r="BS90" s="8">
        <f t="shared" si="31"/>
        <v>27401</v>
      </c>
      <c r="BT90" s="14">
        <f t="shared" si="34"/>
        <v>1.3743912780294976</v>
      </c>
      <c r="BU90" s="14">
        <f t="shared" si="34"/>
        <v>1.1444481441263106</v>
      </c>
      <c r="BV90" s="14">
        <f t="shared" si="34"/>
        <v>0.86534018624768927</v>
      </c>
      <c r="BW90" s="14">
        <f t="shared" si="34"/>
        <v>0.82364340608410935</v>
      </c>
      <c r="BX90" s="14">
        <f t="shared" si="34"/>
        <v>0.86576860283220047</v>
      </c>
      <c r="BY90" s="14">
        <f t="shared" si="34"/>
        <v>0.95772801428565579</v>
      </c>
      <c r="BZ90" s="14">
        <f t="shared" si="34"/>
        <v>0.91260513452681102</v>
      </c>
      <c r="CA90" s="14">
        <f t="shared" si="34"/>
        <v>0.83373246722730199</v>
      </c>
      <c r="CB90" s="14">
        <f t="shared" si="34"/>
        <v>0.7811886128237816</v>
      </c>
      <c r="CC90" s="14">
        <f t="shared" si="34"/>
        <v>0.79462568179057769</v>
      </c>
      <c r="CD90" s="14">
        <f t="shared" si="34"/>
        <v>0.70653465961443707</v>
      </c>
      <c r="CE90" s="14">
        <f t="shared" si="34"/>
        <v>0.67788770780806984</v>
      </c>
    </row>
    <row r="91" spans="1:83" x14ac:dyDescent="0.3">
      <c r="A91" s="8" t="s">
        <v>4</v>
      </c>
      <c r="B91" s="8">
        <v>27411</v>
      </c>
      <c r="C91" s="36">
        <v>51.657569444444398</v>
      </c>
      <c r="D91" s="36">
        <v>63.162163978494597</v>
      </c>
      <c r="E91" s="36">
        <v>93.3983611111111</v>
      </c>
      <c r="F91" s="36">
        <v>98.769099462365503</v>
      </c>
      <c r="G91" s="36">
        <v>92.063615591397806</v>
      </c>
      <c r="H91" s="36">
        <v>93.687440476190403</v>
      </c>
      <c r="I91" s="36">
        <v>93.546438172042997</v>
      </c>
      <c r="J91" s="36">
        <v>97.272666666666595</v>
      </c>
      <c r="K91" s="36">
        <v>103.714153225806</v>
      </c>
      <c r="L91" s="36">
        <v>91.113194444444403</v>
      </c>
      <c r="M91" s="36">
        <v>119.48919354838699</v>
      </c>
      <c r="N91" s="36">
        <v>119.467056451612</v>
      </c>
      <c r="O91" s="10">
        <v>89.906291666666604</v>
      </c>
      <c r="P91" s="10">
        <v>96.200806451612905</v>
      </c>
      <c r="Q91" s="10">
        <v>107.649486111111</v>
      </c>
      <c r="R91" s="10">
        <v>103.778588709677</v>
      </c>
      <c r="S91" s="10">
        <v>94.622607526881694</v>
      </c>
      <c r="T91" s="10">
        <v>121.69238095238001</v>
      </c>
      <c r="U91" s="10">
        <v>119.61975806451601</v>
      </c>
      <c r="V91" s="10">
        <v>124.42384722222199</v>
      </c>
      <c r="W91" s="10">
        <v>115.183413978494</v>
      </c>
      <c r="X91" s="10">
        <v>96.294624999999996</v>
      </c>
      <c r="Y91" s="10">
        <v>103.626518817204</v>
      </c>
      <c r="Z91" s="10">
        <v>91.462715053763404</v>
      </c>
      <c r="AA91" s="9">
        <v>90.080486111111099</v>
      </c>
      <c r="AB91" s="9">
        <v>74.881034946236497</v>
      </c>
      <c r="AC91" s="9">
        <v>64.4049861111111</v>
      </c>
      <c r="AD91" s="9">
        <v>64.690846774193503</v>
      </c>
      <c r="AE91" s="9">
        <v>68.972459677419295</v>
      </c>
      <c r="AF91" s="9">
        <v>76.786393678160906</v>
      </c>
      <c r="AG91" s="9">
        <v>67.050967741935395</v>
      </c>
      <c r="AH91" s="9">
        <v>49.113861111111099</v>
      </c>
      <c r="AI91" s="9">
        <v>53.3166801075268</v>
      </c>
      <c r="AJ91" s="9">
        <v>51.952277777777702</v>
      </c>
      <c r="AK91" s="9">
        <v>60.3537768817204</v>
      </c>
      <c r="AL91" s="9">
        <v>57.613024193548299</v>
      </c>
      <c r="AM91" s="11"/>
      <c r="AN91" s="8" t="str">
        <f t="shared" si="33"/>
        <v>EL SALVADOR</v>
      </c>
      <c r="AO91" s="8">
        <f t="shared" si="33"/>
        <v>27411</v>
      </c>
      <c r="AP91" s="12">
        <f t="shared" si="32"/>
        <v>78.290000000000006</v>
      </c>
      <c r="AQ91" s="12">
        <f t="shared" si="17"/>
        <v>66.44</v>
      </c>
      <c r="AR91" s="12">
        <f t="shared" si="17"/>
        <v>57.28</v>
      </c>
      <c r="AS91" s="12">
        <f t="shared" si="17"/>
        <v>55.14</v>
      </c>
      <c r="AT91" s="12">
        <f t="shared" si="17"/>
        <v>55.35</v>
      </c>
      <c r="AU91" s="12">
        <f t="shared" si="17"/>
        <v>69.489999999999995</v>
      </c>
      <c r="AV91" s="12">
        <f t="shared" si="25"/>
        <v>63.52</v>
      </c>
      <c r="AW91" s="12">
        <f t="shared" si="25"/>
        <v>55.87</v>
      </c>
      <c r="AX91" s="12">
        <f t="shared" si="25"/>
        <v>52.79</v>
      </c>
      <c r="AY91" s="12">
        <f t="shared" si="25"/>
        <v>47.09</v>
      </c>
      <c r="AZ91" s="12">
        <f t="shared" si="25"/>
        <v>50.64</v>
      </c>
      <c r="BA91" s="12">
        <f t="shared" si="25"/>
        <v>46.18</v>
      </c>
      <c r="BC91" s="8" t="str">
        <f t="shared" si="27"/>
        <v>EL SALVADOR</v>
      </c>
      <c r="BD91" s="8">
        <f t="shared" si="27"/>
        <v>27411</v>
      </c>
      <c r="BE91" s="14">
        <f t="shared" si="28"/>
        <v>7.3281547125674404E-2</v>
      </c>
      <c r="BF91" s="14">
        <f t="shared" si="29"/>
        <v>7.4103958610419893E-2</v>
      </c>
      <c r="BG91" s="14">
        <f t="shared" si="30"/>
        <v>8.3976986914767696E-2</v>
      </c>
      <c r="BH91" s="14">
        <f t="shared" si="30"/>
        <v>8.4541900233255862E-2</v>
      </c>
      <c r="BI91" s="14">
        <f t="shared" si="30"/>
        <v>8.087857112009661E-2</v>
      </c>
      <c r="BJ91" s="14">
        <f t="shared" si="30"/>
        <v>9.2427864170302174E-2</v>
      </c>
      <c r="BK91" s="14">
        <f t="shared" si="30"/>
        <v>8.8647737593239795E-2</v>
      </c>
      <c r="BL91" s="14">
        <f t="shared" si="30"/>
        <v>8.567186506237448E-2</v>
      </c>
      <c r="BM91" s="14">
        <f t="shared" si="30"/>
        <v>8.6115985267383829E-2</v>
      </c>
      <c r="BN91" s="14">
        <f t="shared" si="30"/>
        <v>7.5722453213024329E-2</v>
      </c>
      <c r="BO91" s="14">
        <f t="shared" si="30"/>
        <v>8.967662273683534E-2</v>
      </c>
      <c r="BP91" s="14">
        <f t="shared" si="30"/>
        <v>8.4954507952625602E-2</v>
      </c>
      <c r="BR91" s="8" t="str">
        <f t="shared" si="31"/>
        <v>EL SALVADOR</v>
      </c>
      <c r="BS91" s="8">
        <f t="shared" si="31"/>
        <v>27411</v>
      </c>
      <c r="BT91" s="14">
        <f t="shared" si="34"/>
        <v>1.3711828658656546</v>
      </c>
      <c r="BU91" s="14">
        <f t="shared" si="34"/>
        <v>1.1507295462631852</v>
      </c>
      <c r="BV91" s="14">
        <f t="shared" si="34"/>
        <v>0.8754342551206874</v>
      </c>
      <c r="BW91" s="14">
        <f t="shared" si="34"/>
        <v>0.83703683078981228</v>
      </c>
      <c r="BX91" s="14">
        <f t="shared" si="34"/>
        <v>0.87835874001380132</v>
      </c>
      <c r="BY91" s="14">
        <f t="shared" si="34"/>
        <v>0.96495325929478715</v>
      </c>
      <c r="BZ91" s="14">
        <f t="shared" si="34"/>
        <v>0.91962741259210179</v>
      </c>
      <c r="CA91" s="14">
        <f t="shared" si="34"/>
        <v>0.83692737425046382</v>
      </c>
      <c r="CB91" s="14">
        <f t="shared" si="34"/>
        <v>0.78673517401602933</v>
      </c>
      <c r="CC91" s="14">
        <f t="shared" si="34"/>
        <v>0.79819092308653772</v>
      </c>
      <c r="CD91" s="14">
        <f t="shared" si="34"/>
        <v>0.72483113899852569</v>
      </c>
      <c r="CE91" s="14">
        <f t="shared" si="34"/>
        <v>0.69774832041858126</v>
      </c>
    </row>
    <row r="92" spans="1:83" x14ac:dyDescent="0.3">
      <c r="A92" s="8" t="s">
        <v>4</v>
      </c>
      <c r="B92" s="8">
        <v>27441</v>
      </c>
      <c r="C92" s="36">
        <v>52.743402777777703</v>
      </c>
      <c r="D92" s="36">
        <v>64.499126344085994</v>
      </c>
      <c r="E92" s="36">
        <v>95.858944444444404</v>
      </c>
      <c r="F92" s="36">
        <v>100.75846774193499</v>
      </c>
      <c r="G92" s="36">
        <v>93.671263440860201</v>
      </c>
      <c r="H92" s="36">
        <v>95.445818452380905</v>
      </c>
      <c r="I92" s="36">
        <v>95.558239247311803</v>
      </c>
      <c r="J92" s="36">
        <v>99.372555555555493</v>
      </c>
      <c r="K92" s="36">
        <v>105.41826612903201</v>
      </c>
      <c r="L92" s="36">
        <v>92.611777777777704</v>
      </c>
      <c r="M92" s="36">
        <v>120.87430107526799</v>
      </c>
      <c r="N92" s="36">
        <v>120.378575268817</v>
      </c>
      <c r="O92" s="10">
        <v>90.744013888888801</v>
      </c>
      <c r="P92" s="10">
        <v>97.227553763440795</v>
      </c>
      <c r="Q92" s="10">
        <v>108.978541666666</v>
      </c>
      <c r="R92" s="10">
        <v>105.035739247311</v>
      </c>
      <c r="S92" s="10">
        <v>96.183642473118198</v>
      </c>
      <c r="T92" s="10">
        <v>124.143229166666</v>
      </c>
      <c r="U92" s="10">
        <v>122.01065860215</v>
      </c>
      <c r="V92" s="10">
        <v>127.109194444444</v>
      </c>
      <c r="W92" s="10">
        <v>117.065981182795</v>
      </c>
      <c r="X92" s="10">
        <v>97.620958333333306</v>
      </c>
      <c r="Y92" s="10">
        <v>104.849892473118</v>
      </c>
      <c r="Z92" s="10">
        <v>92.571115591397799</v>
      </c>
      <c r="AA92" s="9">
        <v>91.482694444444405</v>
      </c>
      <c r="AB92" s="9">
        <v>75.974986559139694</v>
      </c>
      <c r="AC92" s="9">
        <v>65.373111111111101</v>
      </c>
      <c r="AD92" s="9">
        <v>65.8015725806451</v>
      </c>
      <c r="AE92" s="9">
        <v>70.063629032258007</v>
      </c>
      <c r="AF92" s="9">
        <v>78.020747126436703</v>
      </c>
      <c r="AG92" s="9">
        <v>68.540228494623605</v>
      </c>
      <c r="AH92" s="9">
        <v>50.047277777777701</v>
      </c>
      <c r="AI92" s="9">
        <v>53.8890994623655</v>
      </c>
      <c r="AJ92" s="9">
        <v>52.517388888888803</v>
      </c>
      <c r="AK92" s="9">
        <v>60.979126344085998</v>
      </c>
      <c r="AL92" s="9">
        <v>58.301491935483803</v>
      </c>
      <c r="AM92" s="11"/>
      <c r="AN92" s="8" t="str">
        <f t="shared" si="33"/>
        <v>EL SALVADOR</v>
      </c>
      <c r="AO92" s="8">
        <f t="shared" si="33"/>
        <v>27441</v>
      </c>
      <c r="AP92" s="12">
        <f t="shared" si="32"/>
        <v>78.95</v>
      </c>
      <c r="AQ92" s="12">
        <f t="shared" ref="AQ92:AX126" si="35">TRUNC(+SUM($AA92:$AL92)*((+D92+P92+AB92)/(SUM($C92:$N92)+SUM($O92:$Z92)+SUM($AA92:$AL92)))*(1+0.5*((+P92-D92)/D92 +(AB92-P92)/P92)),2)</f>
        <v>66.989999999999995</v>
      </c>
      <c r="AR92" s="12">
        <f t="shared" si="35"/>
        <v>57.78</v>
      </c>
      <c r="AS92" s="12">
        <f t="shared" si="35"/>
        <v>55.81</v>
      </c>
      <c r="AT92" s="12">
        <f t="shared" si="35"/>
        <v>56.18</v>
      </c>
      <c r="AU92" s="12">
        <f t="shared" si="35"/>
        <v>70.69</v>
      </c>
      <c r="AV92" s="12">
        <f t="shared" si="25"/>
        <v>64.77</v>
      </c>
      <c r="AW92" s="12">
        <f t="shared" si="25"/>
        <v>56.96</v>
      </c>
      <c r="AX92" s="12">
        <f t="shared" si="25"/>
        <v>53.45</v>
      </c>
      <c r="AY92" s="12">
        <f t="shared" si="25"/>
        <v>47.59</v>
      </c>
      <c r="AZ92" s="12">
        <f t="shared" si="25"/>
        <v>51.15</v>
      </c>
      <c r="BA92" s="12">
        <f t="shared" si="25"/>
        <v>46.72</v>
      </c>
      <c r="BC92" s="8" t="str">
        <f t="shared" si="27"/>
        <v>EL SALVADOR</v>
      </c>
      <c r="BD92" s="8">
        <f t="shared" si="27"/>
        <v>27441</v>
      </c>
      <c r="BE92" s="14">
        <f t="shared" si="28"/>
        <v>7.3160150933118451E-2</v>
      </c>
      <c r="BF92" s="14">
        <f t="shared" si="29"/>
        <v>7.4010646410103381E-2</v>
      </c>
      <c r="BG92" s="14">
        <f t="shared" si="30"/>
        <v>8.413260726236689E-2</v>
      </c>
      <c r="BH92" s="14">
        <f t="shared" si="30"/>
        <v>8.4563896795942825E-2</v>
      </c>
      <c r="BI92" s="14">
        <f t="shared" si="30"/>
        <v>8.0928077009716715E-2</v>
      </c>
      <c r="BJ92" s="14">
        <f t="shared" si="30"/>
        <v>9.2663604744426614E-2</v>
      </c>
      <c r="BK92" s="14">
        <f t="shared" si="30"/>
        <v>8.9082763623403477E-2</v>
      </c>
      <c r="BL92" s="14">
        <f t="shared" ref="BL92:BP123" si="36">(+J92+V92+AH92)/(SUM($C92:$N92)+SUM($O92:$Z92)+SUM($AA92:$AL92))</f>
        <v>8.6099909958522541E-2</v>
      </c>
      <c r="BM92" s="14">
        <f t="shared" si="36"/>
        <v>8.6051437215900861E-2</v>
      </c>
      <c r="BN92" s="14">
        <f t="shared" si="36"/>
        <v>7.5582531327294283E-2</v>
      </c>
      <c r="BO92" s="14">
        <f t="shared" si="36"/>
        <v>8.926777136535792E-2</v>
      </c>
      <c r="BP92" s="14">
        <f t="shared" si="36"/>
        <v>8.4456603353845985E-2</v>
      </c>
      <c r="BR92" s="8" t="str">
        <f t="shared" si="31"/>
        <v>EL SALVADOR</v>
      </c>
      <c r="BS92" s="8">
        <f t="shared" si="31"/>
        <v>27441</v>
      </c>
      <c r="BT92" s="14">
        <f t="shared" si="34"/>
        <v>1.3643105535437772</v>
      </c>
      <c r="BU92" s="14">
        <f t="shared" si="34"/>
        <v>1.144419252661991</v>
      </c>
      <c r="BV92" s="14">
        <f t="shared" si="34"/>
        <v>0.86836748776559425</v>
      </c>
      <c r="BW92" s="14">
        <f t="shared" si="34"/>
        <v>0.83445957504371193</v>
      </c>
      <c r="BX92" s="14">
        <f t="shared" si="34"/>
        <v>0.87762862430030841</v>
      </c>
      <c r="BY92" s="14">
        <f t="shared" si="34"/>
        <v>0.9645703348036645</v>
      </c>
      <c r="BZ92" s="14">
        <f t="shared" si="34"/>
        <v>0.91928797166412846</v>
      </c>
      <c r="CA92" s="14">
        <f t="shared" si="34"/>
        <v>0.83642610914201965</v>
      </c>
      <c r="CB92" s="14">
        <f t="shared" si="34"/>
        <v>0.78541073800173655</v>
      </c>
      <c r="CC92" s="14">
        <f t="shared" si="34"/>
        <v>0.79603021064056456</v>
      </c>
      <c r="CD92" s="14">
        <f t="shared" si="34"/>
        <v>0.7245070837437706</v>
      </c>
      <c r="CE92" s="14">
        <f t="shared" si="34"/>
        <v>0.69940106175810279</v>
      </c>
    </row>
    <row r="93" spans="1:83" x14ac:dyDescent="0.3">
      <c r="A93" s="8" t="s">
        <v>4</v>
      </c>
      <c r="B93" s="8">
        <v>27461</v>
      </c>
      <c r="C93" s="36">
        <v>52.7935555555555</v>
      </c>
      <c r="D93" s="36">
        <v>64.809086021505294</v>
      </c>
      <c r="E93" s="36">
        <v>96.757486111111106</v>
      </c>
      <c r="F93" s="36">
        <v>101.787083333333</v>
      </c>
      <c r="G93" s="36">
        <v>94.352607526881698</v>
      </c>
      <c r="H93" s="36">
        <v>96.213675595238001</v>
      </c>
      <c r="I93" s="36">
        <v>96.613588709677401</v>
      </c>
      <c r="J93" s="36">
        <v>100.719166666666</v>
      </c>
      <c r="K93" s="36">
        <v>106.061733870967</v>
      </c>
      <c r="L93" s="36">
        <v>92.918583333333302</v>
      </c>
      <c r="M93" s="36">
        <v>123.383346774193</v>
      </c>
      <c r="N93" s="36">
        <v>124.055564516129</v>
      </c>
      <c r="O93" s="10">
        <v>91.3237083333333</v>
      </c>
      <c r="P93" s="10">
        <v>98.047997311827899</v>
      </c>
      <c r="Q93" s="10">
        <v>109.904791666666</v>
      </c>
      <c r="R93" s="10">
        <v>105.316034946236</v>
      </c>
      <c r="S93" s="10">
        <v>96.363588709677401</v>
      </c>
      <c r="T93" s="10">
        <v>125.17745535714199</v>
      </c>
      <c r="U93" s="10">
        <v>123.004529569892</v>
      </c>
      <c r="V93" s="10">
        <v>128.11101388888801</v>
      </c>
      <c r="W93" s="10">
        <v>117.758091397849</v>
      </c>
      <c r="X93" s="10">
        <v>98.202097222222207</v>
      </c>
      <c r="Y93" s="10">
        <v>105.540604838709</v>
      </c>
      <c r="Z93" s="10">
        <v>93.183817204300993</v>
      </c>
      <c r="AA93" s="9">
        <v>91.847902777777705</v>
      </c>
      <c r="AB93" s="9">
        <v>75.829865591397805</v>
      </c>
      <c r="AC93" s="9">
        <v>65.501041666666595</v>
      </c>
      <c r="AD93" s="9">
        <v>65.845940860214995</v>
      </c>
      <c r="AE93" s="9">
        <v>70.213951612903202</v>
      </c>
      <c r="AF93" s="9">
        <v>78.285244252873497</v>
      </c>
      <c r="AG93" s="9">
        <v>68.868508064516107</v>
      </c>
      <c r="AH93" s="9">
        <v>50.260541666666597</v>
      </c>
      <c r="AI93" s="9">
        <v>53.936129032258002</v>
      </c>
      <c r="AJ93" s="9">
        <v>52.427263888888803</v>
      </c>
      <c r="AK93" s="9">
        <v>61.012002688171997</v>
      </c>
      <c r="AL93" s="9">
        <v>58.299180107526801</v>
      </c>
      <c r="AM93" s="11"/>
      <c r="AN93" s="8" t="str">
        <f t="shared" si="33"/>
        <v>EL SALVADOR</v>
      </c>
      <c r="AO93" s="8">
        <f t="shared" si="33"/>
        <v>27461</v>
      </c>
      <c r="AP93" s="12">
        <f t="shared" si="32"/>
        <v>79.05</v>
      </c>
      <c r="AQ93" s="12">
        <f t="shared" si="35"/>
        <v>66.83</v>
      </c>
      <c r="AR93" s="12">
        <f t="shared" si="35"/>
        <v>57.72</v>
      </c>
      <c r="AS93" s="12">
        <f t="shared" si="35"/>
        <v>55.48</v>
      </c>
      <c r="AT93" s="12">
        <f t="shared" si="35"/>
        <v>55.92</v>
      </c>
      <c r="AU93" s="12">
        <f t="shared" si="35"/>
        <v>70.7</v>
      </c>
      <c r="AV93" s="12">
        <f t="shared" si="25"/>
        <v>64.760000000000005</v>
      </c>
      <c r="AW93" s="12">
        <f t="shared" si="25"/>
        <v>56.88</v>
      </c>
      <c r="AX93" s="12">
        <f t="shared" si="25"/>
        <v>53.34</v>
      </c>
      <c r="AY93" s="12">
        <f t="shared" si="25"/>
        <v>47.44</v>
      </c>
      <c r="AZ93" s="12">
        <f t="shared" si="25"/>
        <v>50.9</v>
      </c>
      <c r="BA93" s="12">
        <f t="shared" si="25"/>
        <v>46.46</v>
      </c>
      <c r="BC93" s="8" t="str">
        <f t="shared" si="27"/>
        <v>EL SALVADOR</v>
      </c>
      <c r="BD93" s="8">
        <f t="shared" si="27"/>
        <v>27461</v>
      </c>
      <c r="BE93" s="14">
        <f t="shared" si="28"/>
        <v>7.2947479854142266E-2</v>
      </c>
      <c r="BF93" s="14">
        <f t="shared" si="29"/>
        <v>7.3788905557953866E-2</v>
      </c>
      <c r="BG93" s="14">
        <f t="shared" ref="BG93:BP124" si="37">(+E93+Q93+AC93)/(SUM($C93:$N93)+SUM($O93:$Z93)+SUM($AA93:$AL93))</f>
        <v>8.4137962152083412E-2</v>
      </c>
      <c r="BH93" s="14">
        <f t="shared" si="37"/>
        <v>8.438086974478505E-2</v>
      </c>
      <c r="BI93" s="14">
        <f t="shared" si="37"/>
        <v>8.0665281967128022E-2</v>
      </c>
      <c r="BJ93" s="14">
        <f t="shared" si="37"/>
        <v>9.2643489087221031E-2</v>
      </c>
      <c r="BK93" s="14">
        <f t="shared" si="37"/>
        <v>8.9184232828537505E-2</v>
      </c>
      <c r="BL93" s="14">
        <f t="shared" si="36"/>
        <v>8.6279534917724998E-2</v>
      </c>
      <c r="BM93" s="14">
        <f t="shared" si="36"/>
        <v>8.5866897928065664E-2</v>
      </c>
      <c r="BN93" s="14">
        <f t="shared" si="36"/>
        <v>7.5291658603051745E-2</v>
      </c>
      <c r="BO93" s="14">
        <f t="shared" si="36"/>
        <v>8.9632285494267674E-2</v>
      </c>
      <c r="BP93" s="14">
        <f t="shared" si="36"/>
        <v>8.5181401865038947E-2</v>
      </c>
      <c r="BR93" s="8" t="str">
        <f t="shared" si="31"/>
        <v>EL SALVADOR</v>
      </c>
      <c r="BS93" s="8">
        <f t="shared" si="31"/>
        <v>27461</v>
      </c>
      <c r="BT93" s="14">
        <f t="shared" si="34"/>
        <v>1.3677833901596388</v>
      </c>
      <c r="BU93" s="14">
        <f t="shared" si="34"/>
        <v>1.1431348012655345</v>
      </c>
      <c r="BV93" s="14">
        <f t="shared" si="34"/>
        <v>0.86592940156780007</v>
      </c>
      <c r="BW93" s="14">
        <f t="shared" si="34"/>
        <v>0.82994615223296175</v>
      </c>
      <c r="BX93" s="14">
        <f t="shared" si="34"/>
        <v>0.87497458710476228</v>
      </c>
      <c r="BY93" s="14">
        <f t="shared" si="34"/>
        <v>0.96321505738651125</v>
      </c>
      <c r="BZ93" s="14">
        <f t="shared" si="34"/>
        <v>0.91652283580299532</v>
      </c>
      <c r="CA93" s="14">
        <f t="shared" si="34"/>
        <v>0.83214141590411472</v>
      </c>
      <c r="CB93" s="14">
        <f t="shared" si="34"/>
        <v>0.78415179663300383</v>
      </c>
      <c r="CC93" s="14">
        <f t="shared" si="34"/>
        <v>0.79536643972261989</v>
      </c>
      <c r="CD93" s="14">
        <f t="shared" si="34"/>
        <v>0.71673904403802025</v>
      </c>
      <c r="CE93" s="14">
        <f t="shared" si="34"/>
        <v>0.68839106183992027</v>
      </c>
    </row>
    <row r="94" spans="1:83" x14ac:dyDescent="0.3">
      <c r="A94" s="8" t="s">
        <v>4</v>
      </c>
      <c r="B94" s="8">
        <v>27481</v>
      </c>
      <c r="C94" s="36">
        <v>52.6958611111111</v>
      </c>
      <c r="D94" s="36">
        <v>64.4613709677419</v>
      </c>
      <c r="E94" s="36">
        <v>95.843458333333302</v>
      </c>
      <c r="F94" s="36">
        <v>100.76784946236501</v>
      </c>
      <c r="G94" s="36">
        <v>93.652701612903201</v>
      </c>
      <c r="H94" s="36">
        <v>95.434910714285706</v>
      </c>
      <c r="I94" s="36">
        <v>95.559368279569796</v>
      </c>
      <c r="J94" s="36">
        <v>99.375874999999994</v>
      </c>
      <c r="K94" s="36">
        <v>104.727849462365</v>
      </c>
      <c r="L94" s="36">
        <v>91.395652777777698</v>
      </c>
      <c r="M94" s="36">
        <v>120.77625</v>
      </c>
      <c r="N94" s="36">
        <v>120.256478494623</v>
      </c>
      <c r="O94" s="10">
        <v>90.632874999999999</v>
      </c>
      <c r="P94" s="10">
        <v>97.162486559139694</v>
      </c>
      <c r="Q94" s="10">
        <v>108.921013888888</v>
      </c>
      <c r="R94" s="10">
        <v>104.94268817204301</v>
      </c>
      <c r="S94" s="10">
        <v>96.122029569892405</v>
      </c>
      <c r="T94" s="10">
        <v>124.084508928571</v>
      </c>
      <c r="U94" s="10">
        <v>121.94239247311801</v>
      </c>
      <c r="V94" s="10">
        <v>127.073333333333</v>
      </c>
      <c r="W94" s="10">
        <v>116.990591397849</v>
      </c>
      <c r="X94" s="10">
        <v>97.512249999999995</v>
      </c>
      <c r="Y94" s="10">
        <v>104.728642473118</v>
      </c>
      <c r="Z94" s="10">
        <v>92.458978494623594</v>
      </c>
      <c r="AA94" s="9">
        <v>91.398277777777693</v>
      </c>
      <c r="AB94" s="9">
        <v>75.890645161290294</v>
      </c>
      <c r="AC94" s="9">
        <v>65.308652777777695</v>
      </c>
      <c r="AD94" s="9">
        <v>65.756223118279493</v>
      </c>
      <c r="AE94" s="9">
        <v>70.004650537634404</v>
      </c>
      <c r="AF94" s="9">
        <v>77.9491379310344</v>
      </c>
      <c r="AG94" s="9">
        <v>68.511948924731101</v>
      </c>
      <c r="AH94" s="9">
        <v>50.031305555555498</v>
      </c>
      <c r="AI94" s="9">
        <v>53.838709677419303</v>
      </c>
      <c r="AJ94" s="9">
        <v>52.468972222222199</v>
      </c>
      <c r="AK94" s="9">
        <v>60.9078897849462</v>
      </c>
      <c r="AL94" s="9">
        <v>58.235658602150501</v>
      </c>
      <c r="AM94" s="11"/>
      <c r="AN94" s="8" t="str">
        <f t="shared" si="33"/>
        <v>EL SALVADOR</v>
      </c>
      <c r="AO94" s="8">
        <f t="shared" si="33"/>
        <v>27481</v>
      </c>
      <c r="AP94" s="12">
        <f t="shared" si="32"/>
        <v>78.88</v>
      </c>
      <c r="AQ94" s="12">
        <f t="shared" si="35"/>
        <v>66.95</v>
      </c>
      <c r="AR94" s="12">
        <f t="shared" si="35"/>
        <v>57.75</v>
      </c>
      <c r="AS94" s="12">
        <f t="shared" si="35"/>
        <v>55.77</v>
      </c>
      <c r="AT94" s="12">
        <f t="shared" si="35"/>
        <v>56.14</v>
      </c>
      <c r="AU94" s="12">
        <f t="shared" si="35"/>
        <v>70.66</v>
      </c>
      <c r="AV94" s="12">
        <f t="shared" si="25"/>
        <v>64.75</v>
      </c>
      <c r="AW94" s="12">
        <f t="shared" si="25"/>
        <v>56.95</v>
      </c>
      <c r="AX94" s="12">
        <f t="shared" si="25"/>
        <v>53.53</v>
      </c>
      <c r="AY94" s="12">
        <f t="shared" si="25"/>
        <v>47.72</v>
      </c>
      <c r="AZ94" s="12">
        <f t="shared" si="25"/>
        <v>51.11</v>
      </c>
      <c r="BA94" s="12">
        <f t="shared" si="25"/>
        <v>46.68</v>
      </c>
      <c r="BC94" s="8" t="str">
        <f t="shared" si="27"/>
        <v>EL SALVADOR</v>
      </c>
      <c r="BD94" s="8">
        <f t="shared" si="27"/>
        <v>27481</v>
      </c>
      <c r="BE94" s="14">
        <f t="shared" si="28"/>
        <v>7.3173340450743113E-2</v>
      </c>
      <c r="BF94" s="14">
        <f t="shared" si="29"/>
        <v>7.4042306759874998E-2</v>
      </c>
      <c r="BG94" s="14">
        <f t="shared" si="37"/>
        <v>8.4192068031742229E-2</v>
      </c>
      <c r="BH94" s="14">
        <f t="shared" si="37"/>
        <v>8.462651731691942E-2</v>
      </c>
      <c r="BI94" s="14">
        <f t="shared" si="37"/>
        <v>8.0983116624619572E-2</v>
      </c>
      <c r="BJ94" s="14">
        <f t="shared" si="37"/>
        <v>9.2732266628030316E-2</v>
      </c>
      <c r="BK94" s="14">
        <f t="shared" si="37"/>
        <v>8.9161354737433848E-2</v>
      </c>
      <c r="BL94" s="14">
        <f t="shared" si="36"/>
        <v>8.6189494918401971E-2</v>
      </c>
      <c r="BM94" s="14">
        <f t="shared" si="36"/>
        <v>8.590164743232985E-2</v>
      </c>
      <c r="BN94" s="14">
        <f t="shared" si="36"/>
        <v>7.5246355153958416E-2</v>
      </c>
      <c r="BO94" s="14">
        <f t="shared" si="36"/>
        <v>8.9285760843592271E-2</v>
      </c>
      <c r="BP94" s="14">
        <f t="shared" si="36"/>
        <v>8.4465771102354023E-2</v>
      </c>
      <c r="BR94" s="8" t="str">
        <f t="shared" si="31"/>
        <v>EL SALVADOR</v>
      </c>
      <c r="BS94" s="8">
        <f t="shared" si="31"/>
        <v>27481</v>
      </c>
      <c r="BT94" s="14">
        <f t="shared" si="34"/>
        <v>1.364184533323169</v>
      </c>
      <c r="BU94" s="14">
        <f t="shared" si="34"/>
        <v>1.1441836307851323</v>
      </c>
      <c r="BV94" s="14">
        <f t="shared" si="34"/>
        <v>0.86802173946955907</v>
      </c>
      <c r="BW94" s="14">
        <f t="shared" si="34"/>
        <v>0.83401100983436938</v>
      </c>
      <c r="BX94" s="14">
        <f t="shared" si="34"/>
        <v>0.87732810704921638</v>
      </c>
      <c r="BY94" s="14">
        <f t="shared" si="34"/>
        <v>0.96419717471960242</v>
      </c>
      <c r="BZ94" s="14">
        <f t="shared" si="34"/>
        <v>0.91896452391854511</v>
      </c>
      <c r="CA94" s="14">
        <f t="shared" si="34"/>
        <v>0.83621702537421361</v>
      </c>
      <c r="CB94" s="14">
        <f t="shared" si="34"/>
        <v>0.78864421388308159</v>
      </c>
      <c r="CC94" s="14">
        <f t="shared" si="34"/>
        <v>0.80250003927488456</v>
      </c>
      <c r="CD94" s="14">
        <f t="shared" si="34"/>
        <v>0.72435379514116072</v>
      </c>
      <c r="CE94" s="14">
        <f t="shared" si="34"/>
        <v>0.69935111237464498</v>
      </c>
    </row>
    <row r="95" spans="1:83" x14ac:dyDescent="0.3">
      <c r="A95" s="8" t="s">
        <v>4</v>
      </c>
      <c r="B95" s="8">
        <v>27501</v>
      </c>
      <c r="C95" s="36">
        <v>52.169305555555503</v>
      </c>
      <c r="D95" s="36">
        <v>64.044758064516103</v>
      </c>
      <c r="E95" s="36">
        <v>95.608874999999998</v>
      </c>
      <c r="F95" s="36">
        <v>100.690120967741</v>
      </c>
      <c r="G95" s="36">
        <v>93.321465053763404</v>
      </c>
      <c r="H95" s="36">
        <v>95.095089285714195</v>
      </c>
      <c r="I95" s="36">
        <v>95.5182795698924</v>
      </c>
      <c r="J95" s="36">
        <v>99.681722222222206</v>
      </c>
      <c r="K95" s="36">
        <v>105.037594086021</v>
      </c>
      <c r="L95" s="36">
        <v>92.030777777777701</v>
      </c>
      <c r="M95" s="36">
        <v>122.699354838709</v>
      </c>
      <c r="N95" s="36">
        <v>123.416532258064</v>
      </c>
      <c r="O95" s="10">
        <v>90.719250000000002</v>
      </c>
      <c r="P95" s="10">
        <v>97.394233870967696</v>
      </c>
      <c r="Q95" s="10">
        <v>109.103916666666</v>
      </c>
      <c r="R95" s="10">
        <v>104.508736559139</v>
      </c>
      <c r="S95" s="10">
        <v>95.928844086021499</v>
      </c>
      <c r="T95" s="10">
        <v>124.659791666666</v>
      </c>
      <c r="U95" s="10">
        <v>122.44853494623599</v>
      </c>
      <c r="V95" s="10">
        <v>127.544416666666</v>
      </c>
      <c r="W95" s="10">
        <v>117.57630376344</v>
      </c>
      <c r="X95" s="10">
        <v>97.991638888888801</v>
      </c>
      <c r="Y95" s="10">
        <v>105.28159946236499</v>
      </c>
      <c r="Z95" s="10">
        <v>92.936975806451599</v>
      </c>
      <c r="AA95" s="9">
        <v>91.720014044943795</v>
      </c>
      <c r="AB95" s="9">
        <v>75.549408602150507</v>
      </c>
      <c r="AC95" s="9">
        <v>65.225208333333299</v>
      </c>
      <c r="AD95" s="9">
        <v>65.468723118279499</v>
      </c>
      <c r="AE95" s="9">
        <v>69.820215053763405</v>
      </c>
      <c r="AF95" s="9">
        <v>77.897428160919503</v>
      </c>
      <c r="AG95" s="9">
        <v>68.393413978494607</v>
      </c>
      <c r="AH95" s="9">
        <v>50.015902777777697</v>
      </c>
      <c r="AI95" s="9">
        <v>53.939744623655898</v>
      </c>
      <c r="AJ95" s="9">
        <v>52.360916666666597</v>
      </c>
      <c r="AK95" s="9">
        <v>60.926465053763401</v>
      </c>
      <c r="AL95" s="9">
        <v>58.144489247311803</v>
      </c>
      <c r="AM95" s="11"/>
      <c r="AN95" s="8" t="str">
        <f t="shared" si="33"/>
        <v>EL SALVADOR</v>
      </c>
      <c r="AO95" s="8">
        <f t="shared" si="33"/>
        <v>27501</v>
      </c>
      <c r="AP95" s="12">
        <f t="shared" si="32"/>
        <v>79.209999999999994</v>
      </c>
      <c r="AQ95" s="12">
        <f t="shared" si="35"/>
        <v>66.819999999999993</v>
      </c>
      <c r="AR95" s="12">
        <f t="shared" si="35"/>
        <v>57.63</v>
      </c>
      <c r="AS95" s="12">
        <f t="shared" si="35"/>
        <v>55.31</v>
      </c>
      <c r="AT95" s="12">
        <f t="shared" si="35"/>
        <v>55.85</v>
      </c>
      <c r="AU95" s="12">
        <f t="shared" si="35"/>
        <v>70.739999999999995</v>
      </c>
      <c r="AV95" s="12">
        <f t="shared" si="25"/>
        <v>64.709999999999994</v>
      </c>
      <c r="AW95" s="12">
        <f t="shared" si="25"/>
        <v>56.9</v>
      </c>
      <c r="AX95" s="12">
        <f t="shared" si="25"/>
        <v>53.58</v>
      </c>
      <c r="AY95" s="12">
        <f t="shared" si="25"/>
        <v>47.59</v>
      </c>
      <c r="AZ95" s="12">
        <f t="shared" si="25"/>
        <v>50.96</v>
      </c>
      <c r="BA95" s="12">
        <f t="shared" si="25"/>
        <v>46.46</v>
      </c>
      <c r="BC95" s="8" t="str">
        <f t="shared" si="27"/>
        <v>EL SALVADOR</v>
      </c>
      <c r="BD95" s="8">
        <f t="shared" si="27"/>
        <v>27501</v>
      </c>
      <c r="BE95" s="14">
        <f t="shared" si="28"/>
        <v>7.2976066276622661E-2</v>
      </c>
      <c r="BF95" s="14">
        <f t="shared" si="29"/>
        <v>7.3716323550648291E-2</v>
      </c>
      <c r="BG95" s="14">
        <f t="shared" si="37"/>
        <v>8.3965446838208724E-2</v>
      </c>
      <c r="BH95" s="14">
        <f t="shared" si="37"/>
        <v>8.4192386227532889E-2</v>
      </c>
      <c r="BI95" s="14">
        <f t="shared" si="37"/>
        <v>8.0585068891820724E-2</v>
      </c>
      <c r="BJ95" s="14">
        <f t="shared" si="37"/>
        <v>9.2586109169968289E-2</v>
      </c>
      <c r="BK95" s="14">
        <f t="shared" si="37"/>
        <v>8.9073655958933656E-2</v>
      </c>
      <c r="BL95" s="14">
        <f t="shared" si="36"/>
        <v>8.6237402332679888E-2</v>
      </c>
      <c r="BM95" s="14">
        <f t="shared" si="36"/>
        <v>8.6023272621822564E-2</v>
      </c>
      <c r="BN95" s="14">
        <f t="shared" si="36"/>
        <v>7.5394442018048069E-2</v>
      </c>
      <c r="BO95" s="14">
        <f t="shared" si="36"/>
        <v>8.986597130082738E-2</v>
      </c>
      <c r="BP95" s="14">
        <f t="shared" si="36"/>
        <v>8.5383854812886906E-2</v>
      </c>
      <c r="BR95" s="8" t="str">
        <f t="shared" si="31"/>
        <v>EL SALVADOR</v>
      </c>
      <c r="BS95" s="8">
        <f t="shared" si="31"/>
        <v>27501</v>
      </c>
      <c r="BT95" s="14">
        <f t="shared" si="34"/>
        <v>1.3749853159714158</v>
      </c>
      <c r="BU95" s="14">
        <f t="shared" si="34"/>
        <v>1.148214298618502</v>
      </c>
      <c r="BV95" s="14">
        <f t="shared" si="34"/>
        <v>0.86948744039398684</v>
      </c>
      <c r="BW95" s="14">
        <f t="shared" si="34"/>
        <v>0.83218350838859179</v>
      </c>
      <c r="BX95" s="14">
        <f t="shared" si="34"/>
        <v>0.87788656953324706</v>
      </c>
      <c r="BY95" s="14">
        <f t="shared" si="34"/>
        <v>0.96788817291000218</v>
      </c>
      <c r="BZ95" s="14">
        <f t="shared" si="34"/>
        <v>0.92024323987271162</v>
      </c>
      <c r="CA95" s="14">
        <f t="shared" si="34"/>
        <v>0.83583078202292749</v>
      </c>
      <c r="CB95" s="14">
        <f t="shared" si="34"/>
        <v>0.78906864017221556</v>
      </c>
      <c r="CC95" s="14">
        <f t="shared" si="34"/>
        <v>0.79955547844445973</v>
      </c>
      <c r="CD95" s="14">
        <f t="shared" si="34"/>
        <v>0.71837264488503116</v>
      </c>
      <c r="CE95" s="14">
        <f t="shared" si="34"/>
        <v>0.68933430054395539</v>
      </c>
    </row>
    <row r="96" spans="1:83" x14ac:dyDescent="0.3">
      <c r="A96" s="8" t="s">
        <v>4</v>
      </c>
      <c r="B96" s="8">
        <v>28161</v>
      </c>
      <c r="C96" s="36">
        <v>50.9872916666666</v>
      </c>
      <c r="D96" s="36">
        <v>62.619583333333303</v>
      </c>
      <c r="E96" s="36">
        <v>93.3920416666666</v>
      </c>
      <c r="F96" s="36">
        <v>98.637325268817193</v>
      </c>
      <c r="G96" s="36">
        <v>91.501384408602107</v>
      </c>
      <c r="H96" s="36">
        <v>93.044151785714206</v>
      </c>
      <c r="I96" s="36">
        <v>93.270188172043007</v>
      </c>
      <c r="J96" s="36">
        <v>97.0034722222222</v>
      </c>
      <c r="K96" s="36">
        <v>102.481357526881</v>
      </c>
      <c r="L96" s="36">
        <v>90.052347222222195</v>
      </c>
      <c r="M96" s="36">
        <v>119.80630376344</v>
      </c>
      <c r="N96" s="36">
        <v>120.468319892473</v>
      </c>
      <c r="O96" s="10">
        <v>88.831472222222203</v>
      </c>
      <c r="P96" s="10">
        <v>95.499368279569794</v>
      </c>
      <c r="Q96" s="10">
        <v>107.143722222222</v>
      </c>
      <c r="R96" s="10">
        <v>102.638723118279</v>
      </c>
      <c r="S96" s="10">
        <v>94.306115591397798</v>
      </c>
      <c r="T96" s="10">
        <v>122.55150297618999</v>
      </c>
      <c r="U96" s="10">
        <v>120.051061827956</v>
      </c>
      <c r="V96" s="10">
        <v>125.045319444444</v>
      </c>
      <c r="W96" s="10">
        <v>115.138198924731</v>
      </c>
      <c r="X96" s="10">
        <v>95.956069444444395</v>
      </c>
      <c r="Y96" s="10">
        <v>103.432930107526</v>
      </c>
      <c r="Z96" s="10">
        <v>91.0586827956989</v>
      </c>
      <c r="AA96" s="9">
        <v>89.565805555555499</v>
      </c>
      <c r="AB96" s="9">
        <v>73.673373655913906</v>
      </c>
      <c r="AC96" s="9">
        <v>63.823888888888803</v>
      </c>
      <c r="AD96" s="9">
        <v>64.302137096774103</v>
      </c>
      <c r="AE96" s="9">
        <v>68.578064516129004</v>
      </c>
      <c r="AF96" s="9">
        <v>76.354885057471193</v>
      </c>
      <c r="AG96" s="9">
        <v>66.849932795698905</v>
      </c>
      <c r="AH96" s="9">
        <v>49.140791666666601</v>
      </c>
      <c r="AI96" s="9">
        <v>53.0858736559139</v>
      </c>
      <c r="AJ96" s="9">
        <v>51.480402777777698</v>
      </c>
      <c r="AK96" s="9">
        <v>59.954569892473103</v>
      </c>
      <c r="AL96" s="9">
        <v>57.066639784946197</v>
      </c>
      <c r="AM96" s="11"/>
      <c r="AN96" s="8" t="str">
        <f t="shared" si="33"/>
        <v>EL SALVADOR</v>
      </c>
      <c r="AO96" s="8">
        <f t="shared" si="33"/>
        <v>28161</v>
      </c>
      <c r="AP96" s="12">
        <f t="shared" si="32"/>
        <v>77.53</v>
      </c>
      <c r="AQ96" s="12">
        <f t="shared" si="35"/>
        <v>65.41</v>
      </c>
      <c r="AR96" s="12">
        <f t="shared" si="35"/>
        <v>56.62</v>
      </c>
      <c r="AS96" s="12">
        <f t="shared" si="35"/>
        <v>54.4</v>
      </c>
      <c r="AT96" s="12">
        <f t="shared" si="35"/>
        <v>54.95</v>
      </c>
      <c r="AU96" s="12">
        <f t="shared" si="35"/>
        <v>69.599999999999994</v>
      </c>
      <c r="AV96" s="12">
        <f t="shared" si="25"/>
        <v>63.48</v>
      </c>
      <c r="AW96" s="12">
        <f t="shared" si="25"/>
        <v>56.05</v>
      </c>
      <c r="AX96" s="12">
        <f t="shared" si="25"/>
        <v>52.71</v>
      </c>
      <c r="AY96" s="12">
        <f t="shared" si="25"/>
        <v>46.75</v>
      </c>
      <c r="AZ96" s="12">
        <f t="shared" si="25"/>
        <v>50.21</v>
      </c>
      <c r="BA96" s="12">
        <f t="shared" si="25"/>
        <v>45.63</v>
      </c>
      <c r="BC96" s="8" t="str">
        <f t="shared" si="27"/>
        <v>EL SALVADOR</v>
      </c>
      <c r="BD96" s="8">
        <f t="shared" si="27"/>
        <v>28161</v>
      </c>
      <c r="BE96" s="14">
        <f t="shared" si="28"/>
        <v>7.2848404974910658E-2</v>
      </c>
      <c r="BF96" s="14">
        <f t="shared" si="29"/>
        <v>7.3613064828881705E-2</v>
      </c>
      <c r="BG96" s="14">
        <f t="shared" si="37"/>
        <v>8.3955861073063673E-2</v>
      </c>
      <c r="BH96" s="14">
        <f t="shared" si="37"/>
        <v>8.4342845098465305E-2</v>
      </c>
      <c r="BI96" s="14">
        <f t="shared" si="37"/>
        <v>8.0788270407746277E-2</v>
      </c>
      <c r="BJ96" s="14">
        <f t="shared" si="37"/>
        <v>9.2718229516988784E-2</v>
      </c>
      <c r="BK96" s="14">
        <f t="shared" si="37"/>
        <v>8.8977318029859545E-2</v>
      </c>
      <c r="BL96" s="14">
        <f t="shared" si="36"/>
        <v>8.6124923919211741E-2</v>
      </c>
      <c r="BM96" s="14">
        <f t="shared" si="36"/>
        <v>8.5971165580763301E-2</v>
      </c>
      <c r="BN96" s="14">
        <f t="shared" si="36"/>
        <v>7.542216870909639E-2</v>
      </c>
      <c r="BO96" s="14">
        <f t="shared" si="36"/>
        <v>8.9937247971428685E-2</v>
      </c>
      <c r="BP96" s="14">
        <f t="shared" si="36"/>
        <v>8.5300499889583895E-2</v>
      </c>
      <c r="BR96" s="8" t="str">
        <f t="shared" si="31"/>
        <v>EL SALVADOR</v>
      </c>
      <c r="BS96" s="8">
        <f t="shared" si="31"/>
        <v>28161</v>
      </c>
      <c r="BT96" s="14">
        <f t="shared" si="34"/>
        <v>1.3752471481115085</v>
      </c>
      <c r="BU96" s="14">
        <f t="shared" si="34"/>
        <v>1.1482629817031458</v>
      </c>
      <c r="BV96" s="14">
        <f t="shared" si="34"/>
        <v>0.87146581683744195</v>
      </c>
      <c r="BW96" s="14">
        <f t="shared" si="34"/>
        <v>0.83352840262900152</v>
      </c>
      <c r="BX96" s="14">
        <f t="shared" si="34"/>
        <v>0.87891904895801842</v>
      </c>
      <c r="BY96" s="14">
        <f t="shared" si="34"/>
        <v>0.97008801188221905</v>
      </c>
      <c r="BZ96" s="14">
        <f t="shared" si="34"/>
        <v>0.92198900987504695</v>
      </c>
      <c r="CA96" s="14">
        <f t="shared" si="34"/>
        <v>0.84103235768053985</v>
      </c>
      <c r="CB96" s="14">
        <f t="shared" si="34"/>
        <v>0.79228303127794275</v>
      </c>
      <c r="CC96" s="14">
        <f t="shared" si="34"/>
        <v>0.80102924272576204</v>
      </c>
      <c r="CD96" s="14">
        <f t="shared" si="34"/>
        <v>0.72149072577920337</v>
      </c>
      <c r="CE96" s="14">
        <f t="shared" si="34"/>
        <v>0.69128711611540228</v>
      </c>
    </row>
    <row r="97" spans="1:83" x14ac:dyDescent="0.3">
      <c r="A97" s="8" t="s">
        <v>4</v>
      </c>
      <c r="B97" s="8">
        <v>28181</v>
      </c>
      <c r="C97" s="36">
        <v>50.9393888888888</v>
      </c>
      <c r="D97" s="36">
        <v>62.779744623655901</v>
      </c>
      <c r="E97" s="36">
        <v>94.740319444444395</v>
      </c>
      <c r="F97" s="36">
        <v>100.02217741935399</v>
      </c>
      <c r="G97" s="36">
        <v>92.501827956989203</v>
      </c>
      <c r="H97" s="36">
        <v>94.316726190476103</v>
      </c>
      <c r="I97" s="36">
        <v>95.171639784946194</v>
      </c>
      <c r="J97" s="36">
        <v>99.152625</v>
      </c>
      <c r="K97" s="36">
        <v>103.54678763440801</v>
      </c>
      <c r="L97" s="36">
        <v>90.3170694444444</v>
      </c>
      <c r="M97" s="36">
        <v>122.188951612903</v>
      </c>
      <c r="N97" s="36">
        <v>123.013938172043</v>
      </c>
      <c r="O97" s="10">
        <v>89.185874999999996</v>
      </c>
      <c r="P97" s="10">
        <v>95.495793010752607</v>
      </c>
      <c r="Q97" s="10">
        <v>107.677347222222</v>
      </c>
      <c r="R97" s="10">
        <v>103.33060483870899</v>
      </c>
      <c r="S97" s="10">
        <v>95.123319892473106</v>
      </c>
      <c r="T97" s="10">
        <v>124.360922619047</v>
      </c>
      <c r="U97" s="10">
        <v>122.423736559139</v>
      </c>
      <c r="V97" s="10">
        <v>128.09748611111101</v>
      </c>
      <c r="W97" s="10">
        <v>116.35118279569799</v>
      </c>
      <c r="X97" s="10">
        <v>96.644083333333299</v>
      </c>
      <c r="Y97" s="10">
        <v>103.84178763440801</v>
      </c>
      <c r="Z97" s="10">
        <v>91.690766129032198</v>
      </c>
      <c r="AA97" s="9">
        <v>89.951166666666595</v>
      </c>
      <c r="AB97" s="9">
        <v>73.959139784946203</v>
      </c>
      <c r="AC97" s="9">
        <v>64.4793194444444</v>
      </c>
      <c r="AD97" s="9">
        <v>64.739233870967695</v>
      </c>
      <c r="AE97" s="9">
        <v>69.165443548387003</v>
      </c>
      <c r="AF97" s="9">
        <v>77.117112068965497</v>
      </c>
      <c r="AG97" s="9">
        <v>68.206182795698894</v>
      </c>
      <c r="AH97" s="9">
        <v>49.804638888888803</v>
      </c>
      <c r="AI97" s="9">
        <v>53.145766129032197</v>
      </c>
      <c r="AJ97" s="9">
        <v>51.251583333333301</v>
      </c>
      <c r="AK97" s="9">
        <v>59.705645161290299</v>
      </c>
      <c r="AL97" s="9">
        <v>56.9791532258064</v>
      </c>
      <c r="AM97" s="11"/>
      <c r="AN97" s="8" t="str">
        <f t="shared" si="33"/>
        <v>EL SALVADOR</v>
      </c>
      <c r="AO97" s="8">
        <f t="shared" si="33"/>
        <v>28181</v>
      </c>
      <c r="AP97" s="12">
        <f t="shared" si="32"/>
        <v>77.67</v>
      </c>
      <c r="AQ97" s="12">
        <f t="shared" si="35"/>
        <v>65.22</v>
      </c>
      <c r="AR97" s="12">
        <f t="shared" si="35"/>
        <v>56.66</v>
      </c>
      <c r="AS97" s="12">
        <f t="shared" si="35"/>
        <v>54.43</v>
      </c>
      <c r="AT97" s="12">
        <f t="shared" si="35"/>
        <v>55.15</v>
      </c>
      <c r="AU97" s="12">
        <f t="shared" si="35"/>
        <v>70.16</v>
      </c>
      <c r="AV97" s="12">
        <f t="shared" si="25"/>
        <v>64.459999999999994</v>
      </c>
      <c r="AW97" s="12">
        <f t="shared" si="25"/>
        <v>56.97</v>
      </c>
      <c r="AX97" s="12">
        <f t="shared" si="25"/>
        <v>52.79</v>
      </c>
      <c r="AY97" s="12">
        <f t="shared" ref="AY97:BA135" si="38">TRUNC(+SUM($AA97:$AL97)*((+L97+X97+AJ97)/(SUM($C97:$N97)+SUM($O97:$Z97)+SUM($AA97:$AL97)))*(1+0.5*((+X97-L97)/L97 +(AJ97-X97)/X97)),2)</f>
        <v>46.64</v>
      </c>
      <c r="AZ97" s="12">
        <f t="shared" si="38"/>
        <v>49.81</v>
      </c>
      <c r="BA97" s="12">
        <f t="shared" si="38"/>
        <v>45.43</v>
      </c>
      <c r="BC97" s="8" t="str">
        <f t="shared" si="27"/>
        <v>EL SALVADOR</v>
      </c>
      <c r="BD97" s="8">
        <f t="shared" si="27"/>
        <v>28181</v>
      </c>
      <c r="BE97" s="14">
        <f t="shared" si="28"/>
        <v>7.2318819907184861E-2</v>
      </c>
      <c r="BF97" s="14">
        <f t="shared" si="29"/>
        <v>7.2997211282961452E-2</v>
      </c>
      <c r="BG97" s="14">
        <f t="shared" si="37"/>
        <v>8.3892448373494563E-2</v>
      </c>
      <c r="BH97" s="14">
        <f t="shared" si="37"/>
        <v>8.4268076422143193E-2</v>
      </c>
      <c r="BI97" s="14">
        <f t="shared" si="37"/>
        <v>8.0715753840228152E-2</v>
      </c>
      <c r="BJ97" s="14">
        <f t="shared" si="37"/>
        <v>9.2975747188910426E-2</v>
      </c>
      <c r="BK97" s="14">
        <f t="shared" si="37"/>
        <v>8.9834632059940134E-2</v>
      </c>
      <c r="BL97" s="14">
        <f t="shared" si="36"/>
        <v>8.7085289533132118E-2</v>
      </c>
      <c r="BM97" s="14">
        <f t="shared" si="36"/>
        <v>8.5824526933614462E-2</v>
      </c>
      <c r="BN97" s="14">
        <f t="shared" si="36"/>
        <v>7.4876265773157522E-2</v>
      </c>
      <c r="BO97" s="14">
        <f t="shared" si="36"/>
        <v>8.9814145999566511E-2</v>
      </c>
      <c r="BP97" s="14">
        <f t="shared" si="36"/>
        <v>8.5397082685666703E-2</v>
      </c>
      <c r="BR97" s="8" t="str">
        <f t="shared" si="31"/>
        <v>EL SALVADOR</v>
      </c>
      <c r="BS97" s="8">
        <f t="shared" si="31"/>
        <v>28181</v>
      </c>
      <c r="BT97" s="14">
        <f t="shared" si="34"/>
        <v>1.3797021402339988</v>
      </c>
      <c r="BU97" s="14">
        <f t="shared" si="34"/>
        <v>1.1477998192367314</v>
      </c>
      <c r="BV97" s="14">
        <f t="shared" si="34"/>
        <v>0.86768611408270901</v>
      </c>
      <c r="BW97" s="14">
        <f t="shared" si="34"/>
        <v>0.8298010983641495</v>
      </c>
      <c r="BX97" s="14">
        <f t="shared" si="34"/>
        <v>0.87772666243605058</v>
      </c>
      <c r="BY97" s="14">
        <f t="shared" si="34"/>
        <v>0.96932653137558866</v>
      </c>
      <c r="BZ97" s="14">
        <f t="shared" si="34"/>
        <v>0.9217394184619141</v>
      </c>
      <c r="CA97" s="14">
        <f t="shared" si="34"/>
        <v>0.84036245642657226</v>
      </c>
      <c r="CB97" s="14">
        <f t="shared" si="34"/>
        <v>0.79021418763332107</v>
      </c>
      <c r="CC97" s="14">
        <f t="shared" si="34"/>
        <v>0.80018302094808358</v>
      </c>
      <c r="CD97" s="14">
        <f t="shared" si="34"/>
        <v>0.71240669517106969</v>
      </c>
      <c r="CE97" s="14">
        <f t="shared" si="34"/>
        <v>0.6833981531472989</v>
      </c>
    </row>
    <row r="98" spans="1:83" x14ac:dyDescent="0.3">
      <c r="A98" s="8" t="s">
        <v>5</v>
      </c>
      <c r="B98" s="8">
        <v>50000</v>
      </c>
      <c r="C98" s="36">
        <v>19.3429166666666</v>
      </c>
      <c r="D98" s="36">
        <v>30.383172043010699</v>
      </c>
      <c r="E98" s="36">
        <v>51.332180555555503</v>
      </c>
      <c r="F98" s="36">
        <v>4.8026478494623603</v>
      </c>
      <c r="G98" s="36">
        <v>11.8373387096774</v>
      </c>
      <c r="H98" s="36">
        <v>42.317113095238</v>
      </c>
      <c r="I98" s="36">
        <v>81.010470430107503</v>
      </c>
      <c r="J98" s="36">
        <v>89.385694444444397</v>
      </c>
      <c r="K98" s="36">
        <v>100.906451612903</v>
      </c>
      <c r="L98" s="36">
        <v>55.7108611111111</v>
      </c>
      <c r="M98" s="36">
        <v>37.344489247311799</v>
      </c>
      <c r="N98" s="36">
        <v>40.3664784946236</v>
      </c>
      <c r="O98" s="10">
        <v>50.301416666666597</v>
      </c>
      <c r="P98" s="10">
        <v>49.522177419354797</v>
      </c>
      <c r="Q98" s="10">
        <v>40.919763888888802</v>
      </c>
      <c r="R98" s="10">
        <v>50.225295698924697</v>
      </c>
      <c r="S98" s="10">
        <v>73.995860215053696</v>
      </c>
      <c r="T98" s="10">
        <v>124.01005952380901</v>
      </c>
      <c r="U98" s="10">
        <v>120.267043010752</v>
      </c>
      <c r="V98" s="10">
        <v>137.20384722222201</v>
      </c>
      <c r="W98" s="10">
        <v>107.63126344086</v>
      </c>
      <c r="X98" s="10">
        <v>77.121986111111099</v>
      </c>
      <c r="Y98" s="10">
        <v>62.1542204301075</v>
      </c>
      <c r="Z98" s="10">
        <v>74.952177419354797</v>
      </c>
      <c r="AA98" s="9">
        <v>86.8645833333333</v>
      </c>
      <c r="AB98" s="9">
        <v>73.043051075268806</v>
      </c>
      <c r="AC98" s="9">
        <v>61.738444444444397</v>
      </c>
      <c r="AD98" s="9">
        <v>55.3970967741935</v>
      </c>
      <c r="AE98" s="9">
        <v>63.791061827956902</v>
      </c>
      <c r="AF98" s="9">
        <v>67.071135057471196</v>
      </c>
      <c r="AG98" s="9">
        <v>70.205336021505303</v>
      </c>
      <c r="AH98" s="9">
        <v>52.624319444444403</v>
      </c>
      <c r="AI98" s="9">
        <v>53.721196236559102</v>
      </c>
      <c r="AJ98" s="9">
        <v>47.918291666666597</v>
      </c>
      <c r="AK98" s="9">
        <v>47.636155913978399</v>
      </c>
      <c r="AL98" s="9">
        <v>48.224354838709601</v>
      </c>
      <c r="AM98" s="11"/>
      <c r="AN98" s="8" t="str">
        <f t="shared" si="33"/>
        <v>COSTA RICA</v>
      </c>
      <c r="AO98" s="8">
        <f t="shared" si="33"/>
        <v>50000</v>
      </c>
      <c r="AP98" s="12">
        <f t="shared" si="32"/>
        <v>109.05</v>
      </c>
      <c r="AQ98" s="12">
        <f t="shared" si="35"/>
        <v>76.459999999999994</v>
      </c>
      <c r="AR98" s="12">
        <f t="shared" si="35"/>
        <v>57.17</v>
      </c>
      <c r="AS98" s="12">
        <f t="shared" si="35"/>
        <v>205.56</v>
      </c>
      <c r="AT98" s="12">
        <f t="shared" si="35"/>
        <v>171.37</v>
      </c>
      <c r="AU98" s="12">
        <f t="shared" si="35"/>
        <v>130.46</v>
      </c>
      <c r="AV98" s="12">
        <f t="shared" si="35"/>
        <v>90.41</v>
      </c>
      <c r="AW98" s="12">
        <f t="shared" si="35"/>
        <v>86.25</v>
      </c>
      <c r="AX98" s="12">
        <f t="shared" si="35"/>
        <v>66.12</v>
      </c>
      <c r="AY98" s="12">
        <f t="shared" si="38"/>
        <v>58.37</v>
      </c>
      <c r="AZ98" s="12">
        <f t="shared" si="38"/>
        <v>57.58</v>
      </c>
      <c r="BA98" s="12">
        <f t="shared" si="38"/>
        <v>65.84</v>
      </c>
      <c r="BC98" s="8" t="str">
        <f t="shared" si="27"/>
        <v>COSTA RICA</v>
      </c>
      <c r="BD98" s="8">
        <f t="shared" si="27"/>
        <v>50000</v>
      </c>
      <c r="BE98" s="14">
        <f t="shared" si="28"/>
        <v>6.9212534490598193E-2</v>
      </c>
      <c r="BF98" s="14">
        <f t="shared" si="29"/>
        <v>6.7637976627484081E-2</v>
      </c>
      <c r="BG98" s="14">
        <f t="shared" si="37"/>
        <v>6.8098772448169462E-2</v>
      </c>
      <c r="BH98" s="14">
        <f t="shared" si="37"/>
        <v>4.8832980731890005E-2</v>
      </c>
      <c r="BI98" s="14">
        <f t="shared" si="37"/>
        <v>6.6167950865263933E-2</v>
      </c>
      <c r="BJ98" s="14">
        <f t="shared" si="37"/>
        <v>0.10321513153473119</v>
      </c>
      <c r="BK98" s="14">
        <f t="shared" si="37"/>
        <v>0.12005716020665376</v>
      </c>
      <c r="BL98" s="14">
        <f t="shared" si="36"/>
        <v>0.12347602554533392</v>
      </c>
      <c r="BM98" s="14">
        <f t="shared" si="36"/>
        <v>0.11597808182269595</v>
      </c>
      <c r="BN98" s="14">
        <f t="shared" si="36"/>
        <v>7.99331098892372E-2</v>
      </c>
      <c r="BO98" s="14">
        <f t="shared" si="36"/>
        <v>6.5067072064674616E-2</v>
      </c>
      <c r="BP98" s="14">
        <f t="shared" si="36"/>
        <v>7.2323203773267675E-2</v>
      </c>
      <c r="BR98" s="8" t="str">
        <f t="shared" si="31"/>
        <v>COSTA RICA</v>
      </c>
      <c r="BS98" s="8">
        <f t="shared" si="31"/>
        <v>50000</v>
      </c>
      <c r="BT98" s="14">
        <f t="shared" si="34"/>
        <v>2.1636949091787594</v>
      </c>
      <c r="BU98" s="14">
        <f t="shared" si="34"/>
        <v>1.5524388048179008</v>
      </c>
      <c r="BV98" s="14">
        <f t="shared" si="34"/>
        <v>1.1529622520892635</v>
      </c>
      <c r="BW98" s="14">
        <f t="shared" si="34"/>
        <v>5.7804031991622145</v>
      </c>
      <c r="BX98" s="14">
        <f t="shared" si="34"/>
        <v>3.5565725084161097</v>
      </c>
      <c r="BY98" s="14">
        <f t="shared" si="34"/>
        <v>1.7356733463758889</v>
      </c>
      <c r="BZ98" s="14">
        <f t="shared" si="34"/>
        <v>1.0341659142011475</v>
      </c>
      <c r="CA98" s="14">
        <f t="shared" si="34"/>
        <v>0.9592563472804152</v>
      </c>
      <c r="CB98" s="14">
        <f t="shared" si="34"/>
        <v>0.78288331209870865</v>
      </c>
      <c r="CC98" s="14">
        <f t="shared" si="34"/>
        <v>1.0028285042790896</v>
      </c>
      <c r="CD98" s="14">
        <f t="shared" si="34"/>
        <v>1.2153832682612613</v>
      </c>
      <c r="CE98" s="14">
        <f t="shared" si="34"/>
        <v>1.2500971123510187</v>
      </c>
    </row>
    <row r="99" spans="1:83" x14ac:dyDescent="0.3">
      <c r="A99" s="8" t="s">
        <v>5</v>
      </c>
      <c r="B99" s="8">
        <v>50050</v>
      </c>
      <c r="C99" s="36">
        <v>19.294597222222201</v>
      </c>
      <c r="D99" s="36">
        <v>30.3558198924731</v>
      </c>
      <c r="E99" s="36">
        <v>51.515819444444404</v>
      </c>
      <c r="F99" s="36">
        <v>4.9343145161290298</v>
      </c>
      <c r="G99" s="36">
        <v>12.026787634408601</v>
      </c>
      <c r="H99" s="36">
        <v>42.821309523809497</v>
      </c>
      <c r="I99" s="36">
        <v>82.102177419354803</v>
      </c>
      <c r="J99" s="36">
        <v>90.253444444444398</v>
      </c>
      <c r="K99" s="36">
        <v>101.608467741935</v>
      </c>
      <c r="L99" s="36">
        <v>55.971958333333298</v>
      </c>
      <c r="M99" s="36">
        <v>37.7328494623655</v>
      </c>
      <c r="N99" s="36">
        <v>40.621854838709602</v>
      </c>
      <c r="O99" s="10">
        <v>50.307319444444403</v>
      </c>
      <c r="P99" s="10">
        <v>49.495215053763403</v>
      </c>
      <c r="Q99" s="10">
        <v>41.251847222222203</v>
      </c>
      <c r="R99" s="10">
        <v>50.777567204301</v>
      </c>
      <c r="S99" s="10">
        <v>75.000645161290294</v>
      </c>
      <c r="T99" s="10">
        <v>125.857485119047</v>
      </c>
      <c r="U99" s="10">
        <v>122.181142473118</v>
      </c>
      <c r="V99" s="10">
        <v>139.35031944444401</v>
      </c>
      <c r="W99" s="10">
        <v>108.368884408602</v>
      </c>
      <c r="X99" s="10">
        <v>77.498111111111101</v>
      </c>
      <c r="Y99" s="10">
        <v>62.649072580645097</v>
      </c>
      <c r="Z99" s="10">
        <v>75.591317204301006</v>
      </c>
      <c r="AA99" s="9">
        <v>87.438708333333295</v>
      </c>
      <c r="AB99" s="9">
        <v>73.371317204300993</v>
      </c>
      <c r="AC99" s="9">
        <v>62.223472222222199</v>
      </c>
      <c r="AD99" s="9">
        <v>56.004650537634397</v>
      </c>
      <c r="AE99" s="9">
        <v>64.565887096774105</v>
      </c>
      <c r="AF99" s="9">
        <v>67.896149425287305</v>
      </c>
      <c r="AG99" s="9">
        <v>71.316868279569803</v>
      </c>
      <c r="AH99" s="9">
        <v>53.151638888888797</v>
      </c>
      <c r="AI99" s="9">
        <v>54.001424731182702</v>
      </c>
      <c r="AJ99" s="9">
        <v>48.031208333333304</v>
      </c>
      <c r="AK99" s="9">
        <v>47.691438172043</v>
      </c>
      <c r="AL99" s="9">
        <v>48.197540322580601</v>
      </c>
      <c r="AM99" s="11"/>
      <c r="AN99" s="8" t="str">
        <f t="shared" si="33"/>
        <v>COSTA RICA</v>
      </c>
      <c r="AO99" s="8">
        <f t="shared" si="33"/>
        <v>50050</v>
      </c>
      <c r="AP99" s="12">
        <f t="shared" si="32"/>
        <v>109.75</v>
      </c>
      <c r="AQ99" s="12">
        <f t="shared" si="35"/>
        <v>76.709999999999994</v>
      </c>
      <c r="AR99" s="12">
        <f t="shared" si="35"/>
        <v>57.56</v>
      </c>
      <c r="AS99" s="12">
        <f t="shared" si="35"/>
        <v>204.72</v>
      </c>
      <c r="AT99" s="12">
        <f t="shared" si="35"/>
        <v>173.03</v>
      </c>
      <c r="AU99" s="12">
        <f t="shared" si="35"/>
        <v>132.36000000000001</v>
      </c>
      <c r="AV99" s="12">
        <f t="shared" si="35"/>
        <v>91.83</v>
      </c>
      <c r="AW99" s="12">
        <f t="shared" si="35"/>
        <v>87.56</v>
      </c>
      <c r="AX99" s="12">
        <f t="shared" si="35"/>
        <v>66.430000000000007</v>
      </c>
      <c r="AY99" s="12">
        <f t="shared" si="38"/>
        <v>58.51</v>
      </c>
      <c r="AZ99" s="12">
        <f t="shared" si="38"/>
        <v>57.67</v>
      </c>
      <c r="BA99" s="12">
        <f t="shared" si="38"/>
        <v>66.06</v>
      </c>
      <c r="BC99" s="8" t="str">
        <f t="shared" ref="BC99:BD130" si="39">+A99</f>
        <v>COSTA RICA</v>
      </c>
      <c r="BD99" s="8">
        <f t="shared" si="39"/>
        <v>50050</v>
      </c>
      <c r="BE99" s="14">
        <f t="shared" ref="BE99:BE130" si="40">(+C99+O99+AA99)/(SUM($C99:$N99)+SUM($O99:$Z99)+SUM($AA99:$AL99))</f>
        <v>6.8833430904314805E-2</v>
      </c>
      <c r="BF99" s="14">
        <f t="shared" ref="BF99:BF130" si="41">(+D99+P99+AB99)/(SUM($C99:$N99)+SUM($O99:$Z99)+SUM($AA99:$AL99))</f>
        <v>6.715982052255981E-2</v>
      </c>
      <c r="BG99" s="14">
        <f t="shared" si="37"/>
        <v>6.7935108189294283E-2</v>
      </c>
      <c r="BH99" s="14">
        <f t="shared" si="37"/>
        <v>4.8967152315237787E-2</v>
      </c>
      <c r="BI99" s="14">
        <f t="shared" si="37"/>
        <v>6.6445789491567792E-2</v>
      </c>
      <c r="BJ99" s="14">
        <f t="shared" si="37"/>
        <v>0.10369460173892409</v>
      </c>
      <c r="BK99" s="14">
        <f t="shared" si="37"/>
        <v>0.12079999369434799</v>
      </c>
      <c r="BL99" s="14">
        <f t="shared" si="36"/>
        <v>0.12393623930066403</v>
      </c>
      <c r="BM99" s="14">
        <f t="shared" si="36"/>
        <v>0.11570614227174272</v>
      </c>
      <c r="BN99" s="14">
        <f t="shared" si="36"/>
        <v>7.9554928305726733E-2</v>
      </c>
      <c r="BO99" s="14">
        <f t="shared" si="36"/>
        <v>6.4902934569526935E-2</v>
      </c>
      <c r="BP99" s="14">
        <f t="shared" si="36"/>
        <v>7.2063858696092845E-2</v>
      </c>
      <c r="BR99" s="8" t="str">
        <f t="shared" ref="BR99:BS130" si="42">+A99</f>
        <v>COSTA RICA</v>
      </c>
      <c r="BS99" s="8">
        <f t="shared" si="42"/>
        <v>50050</v>
      </c>
      <c r="BT99" s="14">
        <f t="shared" si="34"/>
        <v>2.1727089655580536</v>
      </c>
      <c r="BU99" s="14">
        <f t="shared" si="34"/>
        <v>1.5564468997625016</v>
      </c>
      <c r="BV99" s="14">
        <f t="shared" si="34"/>
        <v>1.1545705170003349</v>
      </c>
      <c r="BW99" s="14">
        <f t="shared" si="34"/>
        <v>5.6968221031402324</v>
      </c>
      <c r="BX99" s="14">
        <f t="shared" si="34"/>
        <v>3.5485019577661925</v>
      </c>
      <c r="BY99" s="14">
        <f t="shared" si="34"/>
        <v>1.7393002997271014</v>
      </c>
      <c r="BZ99" s="14">
        <f t="shared" si="34"/>
        <v>1.0359287109557613</v>
      </c>
      <c r="CA99" s="14">
        <f t="shared" si="34"/>
        <v>0.96270676335349914</v>
      </c>
      <c r="CB99" s="14">
        <f t="shared" si="34"/>
        <v>0.78242257553667627</v>
      </c>
      <c r="CC99" s="14">
        <f t="shared" si="34"/>
        <v>1.0021803990017013</v>
      </c>
      <c r="CD99" s="14">
        <f t="shared" si="34"/>
        <v>1.2107898575445348</v>
      </c>
      <c r="CE99" s="14">
        <f t="shared" si="34"/>
        <v>1.2492301225388951</v>
      </c>
    </row>
    <row r="100" spans="1:83" x14ac:dyDescent="0.3">
      <c r="A100" s="8" t="s">
        <v>5</v>
      </c>
      <c r="B100" s="8">
        <v>50100</v>
      </c>
      <c r="C100" s="36">
        <v>19.225166666666599</v>
      </c>
      <c r="D100" s="36">
        <v>30.2547580645161</v>
      </c>
      <c r="E100" s="36">
        <v>51.372875000000001</v>
      </c>
      <c r="F100" s="36">
        <v>4.9075940860214997</v>
      </c>
      <c r="G100" s="36">
        <v>11.981491935483801</v>
      </c>
      <c r="H100" s="36">
        <v>42.635312499999998</v>
      </c>
      <c r="I100" s="36">
        <v>81.731854838709594</v>
      </c>
      <c r="J100" s="36">
        <v>89.861000000000004</v>
      </c>
      <c r="K100" s="36">
        <v>101.203857526881</v>
      </c>
      <c r="L100" s="36">
        <v>55.7261666666666</v>
      </c>
      <c r="M100" s="36">
        <v>37.593172043010703</v>
      </c>
      <c r="N100" s="36">
        <v>40.463091397849396</v>
      </c>
      <c r="O100" s="10">
        <v>50.095916666666596</v>
      </c>
      <c r="P100" s="10">
        <v>49.2975134408602</v>
      </c>
      <c r="Q100" s="10">
        <v>41.081249999999997</v>
      </c>
      <c r="R100" s="10">
        <v>50.565255376343998</v>
      </c>
      <c r="S100" s="10">
        <v>74.704045698924702</v>
      </c>
      <c r="T100" s="10">
        <v>125.386696428571</v>
      </c>
      <c r="U100" s="10">
        <v>121.729663978494</v>
      </c>
      <c r="V100" s="10">
        <v>138.876833333333</v>
      </c>
      <c r="W100" s="10">
        <v>107.90810483870899</v>
      </c>
      <c r="X100" s="10">
        <v>77.171986111111096</v>
      </c>
      <c r="Y100" s="10">
        <v>62.399314516129003</v>
      </c>
      <c r="Z100" s="10">
        <v>75.326397849462296</v>
      </c>
      <c r="AA100" s="9">
        <v>87.163888888888806</v>
      </c>
      <c r="AB100" s="9">
        <v>73.173306451612902</v>
      </c>
      <c r="AC100" s="9">
        <v>62.040944444444399</v>
      </c>
      <c r="AD100" s="9">
        <v>55.826424731182698</v>
      </c>
      <c r="AE100" s="9">
        <v>64.359166666666596</v>
      </c>
      <c r="AF100" s="9">
        <v>67.609454022988501</v>
      </c>
      <c r="AG100" s="9">
        <v>71.097634408602104</v>
      </c>
      <c r="AH100" s="9">
        <v>53.000777777777699</v>
      </c>
      <c r="AI100" s="9">
        <v>53.850913978494603</v>
      </c>
      <c r="AJ100" s="9">
        <v>47.929513888888799</v>
      </c>
      <c r="AK100" s="9">
        <v>47.545793010752597</v>
      </c>
      <c r="AL100" s="9">
        <v>48.062889784946201</v>
      </c>
      <c r="AM100" s="11"/>
      <c r="AN100" s="8" t="str">
        <f t="shared" si="33"/>
        <v>COSTA RICA</v>
      </c>
      <c r="AO100" s="8">
        <f t="shared" si="33"/>
        <v>50100</v>
      </c>
      <c r="AP100" s="12">
        <f t="shared" si="32"/>
        <v>109.44</v>
      </c>
      <c r="AQ100" s="12">
        <f t="shared" si="35"/>
        <v>76.53</v>
      </c>
      <c r="AR100" s="12">
        <f t="shared" si="35"/>
        <v>57.43</v>
      </c>
      <c r="AS100" s="12">
        <f t="shared" si="35"/>
        <v>204.33</v>
      </c>
      <c r="AT100" s="12">
        <f t="shared" si="35"/>
        <v>172.5</v>
      </c>
      <c r="AU100" s="12">
        <f t="shared" si="35"/>
        <v>131.97</v>
      </c>
      <c r="AV100" s="12">
        <f t="shared" si="35"/>
        <v>91.61</v>
      </c>
      <c r="AW100" s="12">
        <f t="shared" si="35"/>
        <v>87.37</v>
      </c>
      <c r="AX100" s="12">
        <f t="shared" si="35"/>
        <v>66.239999999999995</v>
      </c>
      <c r="AY100" s="12">
        <f t="shared" si="38"/>
        <v>58.37</v>
      </c>
      <c r="AZ100" s="12">
        <f t="shared" si="38"/>
        <v>57.5</v>
      </c>
      <c r="BA100" s="12">
        <f t="shared" si="38"/>
        <v>65.91</v>
      </c>
      <c r="BC100" s="8" t="str">
        <f t="shared" si="39"/>
        <v>COSTA RICA</v>
      </c>
      <c r="BD100" s="8">
        <f t="shared" si="39"/>
        <v>50100</v>
      </c>
      <c r="BE100" s="14">
        <f t="shared" si="40"/>
        <v>6.884027977009155E-2</v>
      </c>
      <c r="BF100" s="14">
        <f t="shared" si="41"/>
        <v>6.7186461200106518E-2</v>
      </c>
      <c r="BG100" s="14">
        <f t="shared" si="37"/>
        <v>6.7964889232634954E-2</v>
      </c>
      <c r="BH100" s="14">
        <f t="shared" si="37"/>
        <v>4.8962357630172162E-2</v>
      </c>
      <c r="BI100" s="14">
        <f t="shared" si="37"/>
        <v>6.6447017590358606E-2</v>
      </c>
      <c r="BJ100" s="14">
        <f t="shared" si="37"/>
        <v>0.10365810596295603</v>
      </c>
      <c r="BK100" s="14">
        <f t="shared" si="37"/>
        <v>0.12078302889470596</v>
      </c>
      <c r="BL100" s="14">
        <f t="shared" si="36"/>
        <v>0.12394138897493226</v>
      </c>
      <c r="BM100" s="14">
        <f t="shared" si="36"/>
        <v>0.11568163843214138</v>
      </c>
      <c r="BN100" s="14">
        <f t="shared" si="36"/>
        <v>7.9549026253004265E-2</v>
      </c>
      <c r="BO100" s="14">
        <f t="shared" si="36"/>
        <v>6.4904484425291425E-2</v>
      </c>
      <c r="BP100" s="14">
        <f t="shared" si="36"/>
        <v>7.2081321633604922E-2</v>
      </c>
      <c r="BR100" s="8" t="str">
        <f t="shared" si="42"/>
        <v>COSTA RICA</v>
      </c>
      <c r="BS100" s="8">
        <f t="shared" si="42"/>
        <v>50100</v>
      </c>
      <c r="BT100" s="14">
        <f t="shared" si="34"/>
        <v>2.1728434002306796</v>
      </c>
      <c r="BU100" s="14">
        <f t="shared" si="34"/>
        <v>1.5568670025908709</v>
      </c>
      <c r="BV100" s="14">
        <f t="shared" si="34"/>
        <v>1.1549345516886813</v>
      </c>
      <c r="BW100" s="14">
        <f t="shared" si="34"/>
        <v>5.7037592685403444</v>
      </c>
      <c r="BX100" s="14">
        <f t="shared" si="34"/>
        <v>3.5482376942947784</v>
      </c>
      <c r="BY100" s="14">
        <f t="shared" si="34"/>
        <v>1.7400597103927553</v>
      </c>
      <c r="BZ100" s="14">
        <f t="shared" si="34"/>
        <v>1.0367200789933271</v>
      </c>
      <c r="CA100" s="14">
        <f t="shared" si="34"/>
        <v>0.96355076680715146</v>
      </c>
      <c r="CB100" s="14">
        <f t="shared" si="34"/>
        <v>0.78264458956508287</v>
      </c>
      <c r="CC100" s="14">
        <f t="shared" si="34"/>
        <v>1.002958447350373</v>
      </c>
      <c r="CD100" s="14">
        <f t="shared" si="34"/>
        <v>1.2109089198824463</v>
      </c>
      <c r="CE100" s="14">
        <f t="shared" si="34"/>
        <v>1.2498346444972235</v>
      </c>
    </row>
    <row r="101" spans="1:83" x14ac:dyDescent="0.3">
      <c r="A101" s="8" t="s">
        <v>5</v>
      </c>
      <c r="B101" s="8">
        <v>50150</v>
      </c>
      <c r="C101" s="36">
        <v>19.194027777777698</v>
      </c>
      <c r="D101" s="36">
        <v>30.2636559139784</v>
      </c>
      <c r="E101" s="36">
        <v>51.501902777777701</v>
      </c>
      <c r="F101" s="36">
        <v>4.8969623655913903</v>
      </c>
      <c r="G101" s="36">
        <v>11.955860215053701</v>
      </c>
      <c r="H101" s="36">
        <v>42.629047619047597</v>
      </c>
      <c r="I101" s="36">
        <v>81.907795698924701</v>
      </c>
      <c r="J101" s="36">
        <v>90.116027777777703</v>
      </c>
      <c r="K101" s="36">
        <v>101.523548387096</v>
      </c>
      <c r="L101" s="36">
        <v>55.701486111111102</v>
      </c>
      <c r="M101" s="36">
        <v>37.506626344086001</v>
      </c>
      <c r="N101" s="36">
        <v>40.362352150537603</v>
      </c>
      <c r="O101" s="10">
        <v>50.012819444444403</v>
      </c>
      <c r="P101" s="10">
        <v>49.210430107526797</v>
      </c>
      <c r="Q101" s="10">
        <v>41.005944444444403</v>
      </c>
      <c r="R101" s="10">
        <v>50.589018817204298</v>
      </c>
      <c r="S101" s="10">
        <v>74.863145161290305</v>
      </c>
      <c r="T101" s="10">
        <v>125.854107142857</v>
      </c>
      <c r="U101" s="10">
        <v>122.14486559139699</v>
      </c>
      <c r="V101" s="10">
        <v>139.45930555555501</v>
      </c>
      <c r="W101" s="10">
        <v>108.11501344086</v>
      </c>
      <c r="X101" s="10">
        <v>77.192263888888803</v>
      </c>
      <c r="Y101" s="10">
        <v>62.322163978494601</v>
      </c>
      <c r="Z101" s="10">
        <v>75.245551075268807</v>
      </c>
      <c r="AA101" s="9">
        <v>87.078194444444406</v>
      </c>
      <c r="AB101" s="9">
        <v>73.115295698924697</v>
      </c>
      <c r="AC101" s="9">
        <v>61.941263888888798</v>
      </c>
      <c r="AD101" s="9">
        <v>55.766989247311798</v>
      </c>
      <c r="AE101" s="9">
        <v>64.318225806451593</v>
      </c>
      <c r="AF101" s="9">
        <v>67.6906465517241</v>
      </c>
      <c r="AG101" s="9">
        <v>71.340510752688104</v>
      </c>
      <c r="AH101" s="9">
        <v>53.161472222222201</v>
      </c>
      <c r="AI101" s="9">
        <v>53.8981182795698</v>
      </c>
      <c r="AJ101" s="9">
        <v>47.827236111111098</v>
      </c>
      <c r="AK101" s="9">
        <v>47.421774193548302</v>
      </c>
      <c r="AL101" s="9">
        <v>47.953817204300996</v>
      </c>
      <c r="AM101" s="11"/>
      <c r="AN101" s="8" t="str">
        <f t="shared" si="33"/>
        <v>COSTA RICA</v>
      </c>
      <c r="AO101" s="8">
        <f t="shared" si="33"/>
        <v>50150</v>
      </c>
      <c r="AP101" s="12">
        <f t="shared" si="32"/>
        <v>109.21</v>
      </c>
      <c r="AQ101" s="12">
        <f t="shared" si="35"/>
        <v>76.33</v>
      </c>
      <c r="AR101" s="12">
        <f t="shared" si="35"/>
        <v>57.27</v>
      </c>
      <c r="AS101" s="12">
        <f t="shared" si="35"/>
        <v>204.48</v>
      </c>
      <c r="AT101" s="12">
        <f t="shared" si="35"/>
        <v>173.01</v>
      </c>
      <c r="AU101" s="12">
        <f t="shared" si="35"/>
        <v>132.51</v>
      </c>
      <c r="AV101" s="12">
        <f t="shared" si="35"/>
        <v>91.88</v>
      </c>
      <c r="AW101" s="12">
        <f t="shared" si="35"/>
        <v>87.67</v>
      </c>
      <c r="AX101" s="12">
        <f t="shared" si="35"/>
        <v>66.23</v>
      </c>
      <c r="AY101" s="12">
        <f t="shared" si="38"/>
        <v>58.26</v>
      </c>
      <c r="AZ101" s="12">
        <f t="shared" si="38"/>
        <v>57.34</v>
      </c>
      <c r="BA101" s="12">
        <f t="shared" si="38"/>
        <v>65.77</v>
      </c>
      <c r="BC101" s="8" t="str">
        <f t="shared" si="39"/>
        <v>COSTA RICA</v>
      </c>
      <c r="BD101" s="8">
        <f t="shared" si="39"/>
        <v>50150</v>
      </c>
      <c r="BE101" s="14">
        <f t="shared" si="40"/>
        <v>6.8694080552655051E-2</v>
      </c>
      <c r="BF101" s="14">
        <f t="shared" si="41"/>
        <v>6.7069677095135005E-2</v>
      </c>
      <c r="BG101" s="14">
        <f t="shared" si="37"/>
        <v>6.7887109136021265E-2</v>
      </c>
      <c r="BH101" s="14">
        <f t="shared" si="37"/>
        <v>4.8900524522034153E-2</v>
      </c>
      <c r="BI101" s="14">
        <f t="shared" si="37"/>
        <v>6.6431393706379252E-2</v>
      </c>
      <c r="BJ101" s="14">
        <f t="shared" si="37"/>
        <v>0.1038086688198098</v>
      </c>
      <c r="BK101" s="14">
        <f t="shared" si="37"/>
        <v>0.12104728988921934</v>
      </c>
      <c r="BL101" s="14">
        <f t="shared" si="36"/>
        <v>0.12427513656398877</v>
      </c>
      <c r="BM101" s="14">
        <f t="shared" si="36"/>
        <v>0.11583584544512986</v>
      </c>
      <c r="BN101" s="14">
        <f t="shared" si="36"/>
        <v>7.9434742090994048E-2</v>
      </c>
      <c r="BO101" s="14">
        <f t="shared" si="36"/>
        <v>6.4723034478688268E-2</v>
      </c>
      <c r="BP101" s="14">
        <f t="shared" si="36"/>
        <v>7.1892497699945088E-2</v>
      </c>
      <c r="BR101" s="8" t="str">
        <f t="shared" si="42"/>
        <v>COSTA RICA</v>
      </c>
      <c r="BS101" s="8">
        <f t="shared" si="42"/>
        <v>50150</v>
      </c>
      <c r="BT101" s="14">
        <f t="shared" si="34"/>
        <v>2.1733811630239663</v>
      </c>
      <c r="BU101" s="14">
        <f t="shared" si="34"/>
        <v>1.5559126452376304</v>
      </c>
      <c r="BV101" s="14">
        <f t="shared" si="34"/>
        <v>1.1533730195427538</v>
      </c>
      <c r="BW101" s="14">
        <f t="shared" si="34"/>
        <v>5.7165237290359219</v>
      </c>
      <c r="BX101" s="14">
        <f t="shared" si="34"/>
        <v>3.5603858613520529</v>
      </c>
      <c r="BY101" s="14">
        <f t="shared" si="34"/>
        <v>1.7450793977801566</v>
      </c>
      <c r="BZ101" s="14">
        <f t="shared" si="34"/>
        <v>1.0376565539649389</v>
      </c>
      <c r="CA101" s="14">
        <f t="shared" si="34"/>
        <v>0.96437488108009073</v>
      </c>
      <c r="CB101" s="14">
        <f t="shared" si="34"/>
        <v>0.78172561526573836</v>
      </c>
      <c r="CC101" s="14">
        <f t="shared" si="34"/>
        <v>1.0027032087971435</v>
      </c>
      <c r="CD101" s="14">
        <f t="shared" si="34"/>
        <v>1.2112721153633004</v>
      </c>
      <c r="CE101" s="14">
        <f t="shared" si="34"/>
        <v>1.2507743007137977</v>
      </c>
    </row>
    <row r="102" spans="1:83" x14ac:dyDescent="0.3">
      <c r="A102" s="8" t="s">
        <v>5</v>
      </c>
      <c r="B102" s="8">
        <v>50200</v>
      </c>
      <c r="C102" s="36">
        <v>19.197333333333301</v>
      </c>
      <c r="D102" s="36">
        <v>30.255241935483799</v>
      </c>
      <c r="E102" s="36">
        <v>51.450402777777697</v>
      </c>
      <c r="F102" s="36">
        <v>4.8953360215053703</v>
      </c>
      <c r="G102" s="36">
        <v>11.9579166666666</v>
      </c>
      <c r="H102" s="36">
        <v>42.599449404761899</v>
      </c>
      <c r="I102" s="36">
        <v>81.778938172042999</v>
      </c>
      <c r="J102" s="36">
        <v>89.957263888888804</v>
      </c>
      <c r="K102" s="36">
        <v>101.363548387096</v>
      </c>
      <c r="L102" s="36">
        <v>55.669541666666603</v>
      </c>
      <c r="M102" s="36">
        <v>37.499032258064503</v>
      </c>
      <c r="N102" s="36">
        <v>40.366424731182697</v>
      </c>
      <c r="O102" s="10">
        <v>50.011902777777699</v>
      </c>
      <c r="P102" s="10">
        <v>49.2153091397849</v>
      </c>
      <c r="Q102" s="10">
        <v>40.9981805555555</v>
      </c>
      <c r="R102" s="10">
        <v>50.546048387096697</v>
      </c>
      <c r="S102" s="10">
        <v>74.751680107526795</v>
      </c>
      <c r="T102" s="10">
        <v>125.61409226190401</v>
      </c>
      <c r="U102" s="10">
        <v>121.923373655913</v>
      </c>
      <c r="V102" s="10">
        <v>139.180833333333</v>
      </c>
      <c r="W102" s="10">
        <v>107.98635752688099</v>
      </c>
      <c r="X102" s="10">
        <v>77.142847222222201</v>
      </c>
      <c r="Y102" s="10">
        <v>62.297190860214997</v>
      </c>
      <c r="Z102" s="10">
        <v>75.213521505376306</v>
      </c>
      <c r="AA102" s="9">
        <v>87.049374999999998</v>
      </c>
      <c r="AB102" s="9">
        <v>73.095819892473102</v>
      </c>
      <c r="AC102" s="9">
        <v>61.930180555555502</v>
      </c>
      <c r="AD102" s="9">
        <v>55.747110215053702</v>
      </c>
      <c r="AE102" s="9">
        <v>64.279086021505293</v>
      </c>
      <c r="AF102" s="9">
        <v>67.599683908045904</v>
      </c>
      <c r="AG102" s="9">
        <v>71.204059139784903</v>
      </c>
      <c r="AH102" s="9">
        <v>53.070138888888799</v>
      </c>
      <c r="AI102" s="9">
        <v>53.842795698924697</v>
      </c>
      <c r="AJ102" s="9">
        <v>47.826138888888799</v>
      </c>
      <c r="AK102" s="9">
        <v>47.4190725806451</v>
      </c>
      <c r="AL102" s="9">
        <v>47.953051075268803</v>
      </c>
      <c r="AM102" s="11"/>
      <c r="AN102" s="8" t="str">
        <f t="shared" si="33"/>
        <v>COSTA RICA</v>
      </c>
      <c r="AO102" s="8">
        <f t="shared" si="33"/>
        <v>50200</v>
      </c>
      <c r="AP102" s="12">
        <f t="shared" si="32"/>
        <v>109.2</v>
      </c>
      <c r="AQ102" s="12">
        <f t="shared" si="35"/>
        <v>76.34</v>
      </c>
      <c r="AR102" s="12">
        <f t="shared" si="35"/>
        <v>57.28</v>
      </c>
      <c r="AS102" s="12">
        <f t="shared" si="35"/>
        <v>204.34</v>
      </c>
      <c r="AT102" s="12">
        <f t="shared" si="35"/>
        <v>172.66</v>
      </c>
      <c r="AU102" s="12">
        <f t="shared" si="35"/>
        <v>132.22</v>
      </c>
      <c r="AV102" s="12">
        <f t="shared" si="35"/>
        <v>91.72</v>
      </c>
      <c r="AW102" s="12">
        <f t="shared" si="35"/>
        <v>87.51</v>
      </c>
      <c r="AX102" s="12">
        <f t="shared" si="35"/>
        <v>66.19</v>
      </c>
      <c r="AY102" s="12">
        <f t="shared" si="38"/>
        <v>58.26</v>
      </c>
      <c r="AZ102" s="12">
        <f t="shared" si="38"/>
        <v>57.34</v>
      </c>
      <c r="BA102" s="12">
        <f t="shared" si="38"/>
        <v>65.760000000000005</v>
      </c>
      <c r="BC102" s="8" t="str">
        <f t="shared" si="39"/>
        <v>COSTA RICA</v>
      </c>
      <c r="BD102" s="8">
        <f t="shared" si="39"/>
        <v>50200</v>
      </c>
      <c r="BE102" s="14">
        <f t="shared" si="40"/>
        <v>6.874891854262874E-2</v>
      </c>
      <c r="BF102" s="14">
        <f t="shared" si="41"/>
        <v>6.7124447961127057E-2</v>
      </c>
      <c r="BG102" s="14">
        <f t="shared" si="37"/>
        <v>6.7921844356865949E-2</v>
      </c>
      <c r="BH102" s="14">
        <f t="shared" si="37"/>
        <v>4.8919472055999093E-2</v>
      </c>
      <c r="BI102" s="14">
        <f t="shared" si="37"/>
        <v>6.6430314339599256E-2</v>
      </c>
      <c r="BJ102" s="14">
        <f t="shared" si="37"/>
        <v>0.10375046930874472</v>
      </c>
      <c r="BK102" s="14">
        <f t="shared" si="37"/>
        <v>0.12095023480704048</v>
      </c>
      <c r="BL102" s="14">
        <f t="shared" si="36"/>
        <v>0.12416282788195157</v>
      </c>
      <c r="BM102" s="14">
        <f t="shared" si="36"/>
        <v>0.11579658538839499</v>
      </c>
      <c r="BN102" s="14">
        <f t="shared" si="36"/>
        <v>7.947532199057003E-2</v>
      </c>
      <c r="BO102" s="14">
        <f t="shared" si="36"/>
        <v>6.4770141627828084E-2</v>
      </c>
      <c r="BP102" s="14">
        <f t="shared" si="36"/>
        <v>7.1949421739249966E-2</v>
      </c>
      <c r="BR102" s="8" t="str">
        <f t="shared" si="42"/>
        <v>COSTA RICA</v>
      </c>
      <c r="BS102" s="8">
        <f t="shared" si="42"/>
        <v>50200</v>
      </c>
      <c r="BT102" s="14">
        <f t="shared" si="34"/>
        <v>2.1728607880362567</v>
      </c>
      <c r="BU102" s="14">
        <f t="shared" si="34"/>
        <v>1.5559478693304158</v>
      </c>
      <c r="BV102" s="14">
        <f t="shared" si="34"/>
        <v>1.1537039127194815</v>
      </c>
      <c r="BW102" s="14">
        <f t="shared" si="34"/>
        <v>5.7141227878021823</v>
      </c>
      <c r="BX102" s="14">
        <f t="shared" si="34"/>
        <v>3.5555654727925576</v>
      </c>
      <c r="BY102" s="14">
        <f t="shared" si="34"/>
        <v>1.7434396933239116</v>
      </c>
      <c r="BZ102" s="14">
        <f t="shared" si="34"/>
        <v>1.037448149363049</v>
      </c>
      <c r="CA102" s="14">
        <f t="shared" si="34"/>
        <v>0.96424593973159878</v>
      </c>
      <c r="CB102" s="14">
        <f t="shared" si="34"/>
        <v>0.78197228776949423</v>
      </c>
      <c r="CC102" s="14">
        <f t="shared" si="34"/>
        <v>1.0028483146067884</v>
      </c>
      <c r="CD102" s="14">
        <f t="shared" si="34"/>
        <v>1.2112382144531313</v>
      </c>
      <c r="CE102" s="14">
        <f t="shared" si="34"/>
        <v>1.2504141261444832</v>
      </c>
    </row>
    <row r="103" spans="1:83" x14ac:dyDescent="0.3">
      <c r="A103" s="8" t="s">
        <v>5</v>
      </c>
      <c r="B103" s="8">
        <v>50250</v>
      </c>
      <c r="C103" s="36">
        <v>19.125527777777702</v>
      </c>
      <c r="D103" s="36">
        <v>30.061935483870901</v>
      </c>
      <c r="E103" s="36">
        <v>50.8842361111111</v>
      </c>
      <c r="F103" s="36">
        <v>4.8138440860214997</v>
      </c>
      <c r="G103" s="36">
        <v>11.8090994623655</v>
      </c>
      <c r="H103" s="36">
        <v>41.956994047618998</v>
      </c>
      <c r="I103" s="36">
        <v>80.2548118279569</v>
      </c>
      <c r="J103" s="36">
        <v>88.537986111111096</v>
      </c>
      <c r="K103" s="36">
        <v>100.09911290322501</v>
      </c>
      <c r="L103" s="36">
        <v>55.017486111111097</v>
      </c>
      <c r="M103" s="36">
        <v>36.852204301075197</v>
      </c>
      <c r="N103" s="36">
        <v>39.959637096774102</v>
      </c>
      <c r="O103" s="10">
        <v>49.775680555555503</v>
      </c>
      <c r="P103" s="10">
        <v>49.017258064516099</v>
      </c>
      <c r="Q103" s="10">
        <v>40.476624999999999</v>
      </c>
      <c r="R103" s="10">
        <v>49.699919354838698</v>
      </c>
      <c r="S103" s="10">
        <v>73.319569892473098</v>
      </c>
      <c r="T103" s="10">
        <v>123.150520833333</v>
      </c>
      <c r="U103" s="10">
        <v>119.35325268817201</v>
      </c>
      <c r="V103" s="10">
        <v>136.48043055555499</v>
      </c>
      <c r="W103" s="10">
        <v>106.60930107526799</v>
      </c>
      <c r="X103" s="10">
        <v>76.329986111111097</v>
      </c>
      <c r="Y103" s="10">
        <v>61.3409543010752</v>
      </c>
      <c r="Z103" s="10">
        <v>74.010698924731102</v>
      </c>
      <c r="AA103" s="9">
        <v>85.879152777777705</v>
      </c>
      <c r="AB103" s="9">
        <v>72.179798387096696</v>
      </c>
      <c r="AC103" s="9">
        <v>61.036027777777697</v>
      </c>
      <c r="AD103" s="9">
        <v>54.758064516128997</v>
      </c>
      <c r="AE103" s="9">
        <v>63.011196236559101</v>
      </c>
      <c r="AF103" s="9">
        <v>66.278247126436696</v>
      </c>
      <c r="AG103" s="9">
        <v>69.689583333333303</v>
      </c>
      <c r="AH103" s="9">
        <v>52.194097222222197</v>
      </c>
      <c r="AI103" s="9">
        <v>53.1261424731182</v>
      </c>
      <c r="AJ103" s="9">
        <v>47.321069444444397</v>
      </c>
      <c r="AK103" s="9">
        <v>46.865524193548303</v>
      </c>
      <c r="AL103" s="9">
        <v>47.513924731182698</v>
      </c>
      <c r="AM103" s="11"/>
      <c r="AN103" s="8" t="str">
        <f t="shared" si="33"/>
        <v>COSTA RICA</v>
      </c>
      <c r="AO103" s="8">
        <f t="shared" si="33"/>
        <v>50250</v>
      </c>
      <c r="AP103" s="12">
        <f>TRUNC(+SUM($AA103:$AL103)*((+C103+O103+AA103)/(SUM($C103:$N103)+SUM($O103:$Z103)+SUM($AA103:$AL103)))*(1+0.5*((+O103-C103)/C103 +(AA103-O103)/O103)),2)</f>
        <v>107.69</v>
      </c>
      <c r="AQ103" s="12">
        <f t="shared" si="35"/>
        <v>75.45</v>
      </c>
      <c r="AR103" s="12">
        <f t="shared" si="35"/>
        <v>56.43</v>
      </c>
      <c r="AS103" s="12">
        <f t="shared" si="35"/>
        <v>200.72</v>
      </c>
      <c r="AT103" s="12">
        <f t="shared" si="35"/>
        <v>168.33</v>
      </c>
      <c r="AU103" s="12">
        <f t="shared" si="35"/>
        <v>129.19999999999999</v>
      </c>
      <c r="AV103" s="12">
        <f t="shared" si="35"/>
        <v>89.66</v>
      </c>
      <c r="AW103" s="12">
        <f t="shared" si="35"/>
        <v>85.74</v>
      </c>
      <c r="AX103" s="12">
        <f t="shared" si="35"/>
        <v>65.3</v>
      </c>
      <c r="AY103" s="12">
        <f t="shared" si="38"/>
        <v>57.65</v>
      </c>
      <c r="AZ103" s="12">
        <f t="shared" si="38"/>
        <v>56.63</v>
      </c>
      <c r="BA103" s="12">
        <f t="shared" si="38"/>
        <v>64.75</v>
      </c>
      <c r="BC103" s="8" t="str">
        <f t="shared" si="39"/>
        <v>COSTA RICA</v>
      </c>
      <c r="BD103" s="8">
        <f t="shared" si="39"/>
        <v>50250</v>
      </c>
      <c r="BE103" s="14">
        <f t="shared" si="40"/>
        <v>6.9135724191513606E-2</v>
      </c>
      <c r="BF103" s="14">
        <f t="shared" si="41"/>
        <v>6.7562834670162164E-2</v>
      </c>
      <c r="BG103" s="14">
        <f t="shared" si="37"/>
        <v>6.8071098957467352E-2</v>
      </c>
      <c r="BH103" s="14">
        <f t="shared" si="37"/>
        <v>4.8808433481517609E-2</v>
      </c>
      <c r="BI103" s="14">
        <f t="shared" si="37"/>
        <v>6.6169614903163351E-2</v>
      </c>
      <c r="BJ103" s="14">
        <f t="shared" si="37"/>
        <v>0.10335304885677574</v>
      </c>
      <c r="BK103" s="14">
        <f t="shared" si="37"/>
        <v>0.12028714607907244</v>
      </c>
      <c r="BL103" s="14">
        <f t="shared" si="36"/>
        <v>0.12382247828521534</v>
      </c>
      <c r="BM103" s="14">
        <f t="shared" si="36"/>
        <v>0.11606026824919542</v>
      </c>
      <c r="BN103" s="14">
        <f t="shared" si="36"/>
        <v>7.9805854758920727E-2</v>
      </c>
      <c r="BO103" s="14">
        <f t="shared" si="36"/>
        <v>6.4793343376091744E-2</v>
      </c>
      <c r="BP103" s="14">
        <f t="shared" si="36"/>
        <v>7.2130154190904433E-2</v>
      </c>
      <c r="BR103" s="8" t="str">
        <f t="shared" si="42"/>
        <v>COSTA RICA</v>
      </c>
      <c r="BS103" s="8">
        <f t="shared" si="42"/>
        <v>50250</v>
      </c>
      <c r="BT103" s="14">
        <f t="shared" si="34"/>
        <v>2.163950835110664</v>
      </c>
      <c r="BU103" s="14">
        <f t="shared" si="34"/>
        <v>1.5515403975851667</v>
      </c>
      <c r="BV103" s="14">
        <f t="shared" si="34"/>
        <v>1.1516988286262788</v>
      </c>
      <c r="BW103" s="14">
        <f t="shared" si="34"/>
        <v>5.7130730896351984</v>
      </c>
      <c r="BX103" s="14">
        <f t="shared" si="34"/>
        <v>3.5340699719039526</v>
      </c>
      <c r="BY103" s="14">
        <f t="shared" si="34"/>
        <v>1.7366748250741189</v>
      </c>
      <c r="BZ103" s="14">
        <f t="shared" si="34"/>
        <v>1.0355361157350615</v>
      </c>
      <c r="CA103" s="14">
        <f t="shared" si="34"/>
        <v>0.96195964138371415</v>
      </c>
      <c r="CB103" s="14">
        <f t="shared" si="34"/>
        <v>0.78168150381776347</v>
      </c>
      <c r="CC103" s="14">
        <f t="shared" si="34"/>
        <v>1.003665350260595</v>
      </c>
      <c r="CD103" s="14">
        <f t="shared" si="34"/>
        <v>1.2142646817570493</v>
      </c>
      <c r="CE103" s="14">
        <f t="shared" si="34"/>
        <v>1.2470618292831823</v>
      </c>
    </row>
    <row r="104" spans="1:83" x14ac:dyDescent="0.3">
      <c r="A104" s="8" t="s">
        <v>5</v>
      </c>
      <c r="B104" s="8">
        <v>50300</v>
      </c>
      <c r="C104" s="36">
        <v>19.155361111111102</v>
      </c>
      <c r="D104" s="36">
        <v>30.093454301075202</v>
      </c>
      <c r="E104" s="36">
        <v>50.887374999999999</v>
      </c>
      <c r="F104" s="36">
        <v>4.8040994623655902</v>
      </c>
      <c r="G104" s="36">
        <v>11.787486559139699</v>
      </c>
      <c r="H104" s="36">
        <v>41.918571428571397</v>
      </c>
      <c r="I104" s="36">
        <v>80.190618279569804</v>
      </c>
      <c r="J104" s="36">
        <v>88.525833333333296</v>
      </c>
      <c r="K104" s="36">
        <v>100.1375</v>
      </c>
      <c r="L104" s="36">
        <v>55.059777777777697</v>
      </c>
      <c r="M104" s="36">
        <v>36.821048387096702</v>
      </c>
      <c r="N104" s="36">
        <v>39.936545698924697</v>
      </c>
      <c r="O104" s="10">
        <v>49.8023194444444</v>
      </c>
      <c r="P104" s="10">
        <v>49.0532258064516</v>
      </c>
      <c r="Q104" s="10">
        <v>40.4637777777777</v>
      </c>
      <c r="R104" s="10">
        <v>49.673037634408601</v>
      </c>
      <c r="S104" s="10">
        <v>73.247768817204303</v>
      </c>
      <c r="T104" s="10">
        <v>123.006860119047</v>
      </c>
      <c r="U104" s="10">
        <v>119.209045698924</v>
      </c>
      <c r="V104" s="10">
        <v>136.34343055555499</v>
      </c>
      <c r="W104" s="10">
        <v>106.661088709677</v>
      </c>
      <c r="X104" s="10">
        <v>76.338444444444406</v>
      </c>
      <c r="Y104" s="10">
        <v>61.341236559139702</v>
      </c>
      <c r="Z104" s="10">
        <v>73.992607526881699</v>
      </c>
      <c r="AA104" s="9">
        <v>85.891958333333307</v>
      </c>
      <c r="AB104" s="9">
        <v>72.232822580645106</v>
      </c>
      <c r="AC104" s="9">
        <v>61.001041666666602</v>
      </c>
      <c r="AD104" s="9">
        <v>54.696948924731103</v>
      </c>
      <c r="AE104" s="9">
        <v>62.942043010752599</v>
      </c>
      <c r="AF104" s="9">
        <v>66.202456896551695</v>
      </c>
      <c r="AG104" s="9">
        <v>69.564341397849404</v>
      </c>
      <c r="AH104" s="9">
        <v>52.145444444444401</v>
      </c>
      <c r="AI104" s="9">
        <v>53.121908602150498</v>
      </c>
      <c r="AJ104" s="9">
        <v>47.333861111111098</v>
      </c>
      <c r="AK104" s="9">
        <v>46.878413978494599</v>
      </c>
      <c r="AL104" s="9">
        <v>47.534408602150499</v>
      </c>
      <c r="AM104" s="11"/>
      <c r="AN104" s="8" t="str">
        <f t="shared" si="33"/>
        <v>COSTA RICA</v>
      </c>
      <c r="AO104" s="8">
        <f t="shared" si="33"/>
        <v>50300</v>
      </c>
      <c r="AP104" s="12">
        <f t="shared" si="32"/>
        <v>107.65</v>
      </c>
      <c r="AQ104" s="12">
        <f t="shared" si="35"/>
        <v>75.5</v>
      </c>
      <c r="AR104" s="12">
        <f t="shared" si="35"/>
        <v>56.39</v>
      </c>
      <c r="AS104" s="12">
        <f t="shared" si="35"/>
        <v>200.79</v>
      </c>
      <c r="AT104" s="12">
        <f t="shared" si="35"/>
        <v>168.26</v>
      </c>
      <c r="AU104" s="12">
        <f t="shared" si="35"/>
        <v>129.02000000000001</v>
      </c>
      <c r="AV104" s="12">
        <f t="shared" si="35"/>
        <v>89.5</v>
      </c>
      <c r="AW104" s="12">
        <f t="shared" si="35"/>
        <v>85.61</v>
      </c>
      <c r="AX104" s="12">
        <f t="shared" si="35"/>
        <v>65.31</v>
      </c>
      <c r="AY104" s="12">
        <f t="shared" si="38"/>
        <v>57.65</v>
      </c>
      <c r="AZ104" s="12">
        <f t="shared" si="38"/>
        <v>56.66</v>
      </c>
      <c r="BA104" s="12">
        <f t="shared" si="38"/>
        <v>64.760000000000005</v>
      </c>
      <c r="BC104" s="8" t="str">
        <f t="shared" si="39"/>
        <v>COSTA RICA</v>
      </c>
      <c r="BD104" s="8">
        <f t="shared" si="39"/>
        <v>50300</v>
      </c>
      <c r="BE104" s="14">
        <f t="shared" si="40"/>
        <v>6.9191199422515198E-2</v>
      </c>
      <c r="BF104" s="14">
        <f t="shared" si="41"/>
        <v>6.7640644396297939E-2</v>
      </c>
      <c r="BG104" s="14">
        <f t="shared" si="37"/>
        <v>6.8075270590894188E-2</v>
      </c>
      <c r="BH104" s="14">
        <f t="shared" si="37"/>
        <v>4.8782070219130669E-2</v>
      </c>
      <c r="BI104" s="14">
        <f t="shared" si="37"/>
        <v>6.6120443264664999E-2</v>
      </c>
      <c r="BJ104" s="14">
        <f t="shared" si="37"/>
        <v>0.10327447927030924</v>
      </c>
      <c r="BK104" s="14">
        <f t="shared" si="37"/>
        <v>0.12018072671662111</v>
      </c>
      <c r="BL104" s="14">
        <f t="shared" si="36"/>
        <v>0.12377800855586511</v>
      </c>
      <c r="BM104" s="14">
        <f t="shared" si="36"/>
        <v>0.11613983146842476</v>
      </c>
      <c r="BN104" s="14">
        <f t="shared" si="36"/>
        <v>7.9862551245546559E-2</v>
      </c>
      <c r="BO104" s="14">
        <f t="shared" si="36"/>
        <v>6.4808287547140964E-2</v>
      </c>
      <c r="BP104" s="14">
        <f t="shared" si="36"/>
        <v>7.2146487302589449E-2</v>
      </c>
      <c r="BR104" s="8" t="str">
        <f t="shared" si="42"/>
        <v>COSTA RICA</v>
      </c>
      <c r="BS104" s="8">
        <f t="shared" si="42"/>
        <v>50300</v>
      </c>
      <c r="BT104" s="14">
        <f t="shared" si="34"/>
        <v>2.1622866251289707</v>
      </c>
      <c r="BU104" s="14">
        <f t="shared" si="34"/>
        <v>1.551284726964578</v>
      </c>
      <c r="BV104" s="14">
        <f t="shared" si="34"/>
        <v>1.1513551332160548</v>
      </c>
      <c r="BW104" s="14">
        <f t="shared" si="34"/>
        <v>5.7204292124059615</v>
      </c>
      <c r="BX104" s="14">
        <f t="shared" si="34"/>
        <v>3.5366654909699027</v>
      </c>
      <c r="BY104" s="14">
        <f t="shared" si="34"/>
        <v>1.7363126468209256</v>
      </c>
      <c r="BZ104" s="14">
        <f t="shared" si="34"/>
        <v>1.0350600803360723</v>
      </c>
      <c r="CA104" s="14">
        <f t="shared" si="34"/>
        <v>0.96130537884360323</v>
      </c>
      <c r="CB104" s="14">
        <f t="shared" si="34"/>
        <v>0.78159512422437638</v>
      </c>
      <c r="CC104" s="14">
        <f t="shared" si="34"/>
        <v>1.0032587724934534</v>
      </c>
      <c r="CD104" s="14">
        <f t="shared" si="34"/>
        <v>1.2150760317701823</v>
      </c>
      <c r="CE104" s="14">
        <f t="shared" si="34"/>
        <v>1.247587684347371</v>
      </c>
    </row>
    <row r="105" spans="1:83" x14ac:dyDescent="0.3">
      <c r="A105" s="8" t="s">
        <v>5</v>
      </c>
      <c r="B105" s="8">
        <v>50350</v>
      </c>
      <c r="C105" s="36">
        <v>19.361416666666599</v>
      </c>
      <c r="D105" s="36">
        <v>30.7638978494623</v>
      </c>
      <c r="E105" s="36">
        <v>52.795694444444401</v>
      </c>
      <c r="F105" s="36">
        <v>4.9881586021505298</v>
      </c>
      <c r="G105" s="36">
        <v>12.162163978494601</v>
      </c>
      <c r="H105" s="36">
        <v>43.551235119047597</v>
      </c>
      <c r="I105" s="36">
        <v>83.923790322580601</v>
      </c>
      <c r="J105" s="36">
        <v>91.833819444444401</v>
      </c>
      <c r="K105" s="36">
        <v>103.279448924731</v>
      </c>
      <c r="L105" s="36">
        <v>56.591972222222203</v>
      </c>
      <c r="M105" s="36">
        <v>38.153091397849401</v>
      </c>
      <c r="N105" s="36">
        <v>40.942137096774097</v>
      </c>
      <c r="O105" s="10">
        <v>50.606999999999999</v>
      </c>
      <c r="P105" s="10">
        <v>49.7553225806451</v>
      </c>
      <c r="Q105" s="10">
        <v>41.682388888888802</v>
      </c>
      <c r="R105" s="10">
        <v>51.630147849462297</v>
      </c>
      <c r="S105" s="10">
        <v>76.693508064516095</v>
      </c>
      <c r="T105" s="10">
        <v>129.05983630952301</v>
      </c>
      <c r="U105" s="10">
        <v>125.39762096774101</v>
      </c>
      <c r="V105" s="10">
        <v>142.83913888888799</v>
      </c>
      <c r="W105" s="10">
        <v>110.193736559139</v>
      </c>
      <c r="X105" s="10">
        <v>78.534625000000005</v>
      </c>
      <c r="Y105" s="10">
        <v>63.447311827956902</v>
      </c>
      <c r="Z105" s="10">
        <v>76.506411290322504</v>
      </c>
      <c r="AA105" s="9">
        <v>88.309722222222206</v>
      </c>
      <c r="AB105" s="9">
        <v>73.959126344086002</v>
      </c>
      <c r="AC105" s="9">
        <v>62.878652777777702</v>
      </c>
      <c r="AD105" s="9">
        <v>56.857473118279501</v>
      </c>
      <c r="AE105" s="9">
        <v>65.6582795698924</v>
      </c>
      <c r="AF105" s="9">
        <v>69.3551436781609</v>
      </c>
      <c r="AG105" s="9">
        <v>73.301236559139696</v>
      </c>
      <c r="AH105" s="9">
        <v>54.359152777777702</v>
      </c>
      <c r="AI105" s="9">
        <v>54.847903225806398</v>
      </c>
      <c r="AJ105" s="9">
        <v>48.375250000000001</v>
      </c>
      <c r="AK105" s="9">
        <v>48.087809139784902</v>
      </c>
      <c r="AL105" s="9">
        <v>48.511760752688097</v>
      </c>
      <c r="AM105" s="11"/>
      <c r="AN105" s="8" t="str">
        <f t="shared" si="33"/>
        <v>COSTA RICA</v>
      </c>
      <c r="AO105" s="8">
        <f t="shared" si="33"/>
        <v>50350</v>
      </c>
      <c r="AP105" s="12">
        <f t="shared" si="32"/>
        <v>110.73</v>
      </c>
      <c r="AQ105" s="12">
        <f t="shared" si="35"/>
        <v>76.95</v>
      </c>
      <c r="AR105" s="12">
        <f t="shared" si="35"/>
        <v>58.04</v>
      </c>
      <c r="AS105" s="12">
        <f t="shared" si="35"/>
        <v>208.58</v>
      </c>
      <c r="AT105" s="12">
        <f t="shared" si="35"/>
        <v>177.62</v>
      </c>
      <c r="AU105" s="12">
        <f t="shared" si="35"/>
        <v>135.96</v>
      </c>
      <c r="AV105" s="12">
        <f t="shared" si="35"/>
        <v>94.29</v>
      </c>
      <c r="AW105" s="12">
        <f t="shared" si="35"/>
        <v>89.81</v>
      </c>
      <c r="AX105" s="12">
        <f t="shared" si="35"/>
        <v>67.38</v>
      </c>
      <c r="AY105" s="12">
        <f t="shared" si="38"/>
        <v>59.01</v>
      </c>
      <c r="AZ105" s="12">
        <f t="shared" si="38"/>
        <v>58.16</v>
      </c>
      <c r="BA105" s="12">
        <f t="shared" si="38"/>
        <v>66.66</v>
      </c>
      <c r="BC105" s="8" t="str">
        <f t="shared" si="39"/>
        <v>COSTA RICA</v>
      </c>
      <c r="BD105" s="8">
        <f t="shared" si="39"/>
        <v>50350</v>
      </c>
      <c r="BE105" s="14">
        <f t="shared" si="40"/>
        <v>6.8247004952381479E-2</v>
      </c>
      <c r="BF105" s="14">
        <f t="shared" si="41"/>
        <v>6.6608595295241893E-2</v>
      </c>
      <c r="BG105" s="14">
        <f t="shared" si="37"/>
        <v>6.7849710794264745E-2</v>
      </c>
      <c r="BH105" s="14">
        <f t="shared" si="37"/>
        <v>4.8928943343959488E-2</v>
      </c>
      <c r="BI105" s="14">
        <f t="shared" si="37"/>
        <v>6.6623947532896494E-2</v>
      </c>
      <c r="BJ105" s="14">
        <f t="shared" si="37"/>
        <v>0.10433196647763567</v>
      </c>
      <c r="BK105" s="14">
        <f t="shared" si="37"/>
        <v>0.12186237077868112</v>
      </c>
      <c r="BL105" s="14">
        <f t="shared" si="36"/>
        <v>0.12462602894417753</v>
      </c>
      <c r="BM105" s="14">
        <f t="shared" si="36"/>
        <v>0.11569576694892005</v>
      </c>
      <c r="BN105" s="14">
        <f t="shared" si="36"/>
        <v>7.9123065030083581E-2</v>
      </c>
      <c r="BO105" s="14">
        <f t="shared" si="36"/>
        <v>6.4543165861958379E-2</v>
      </c>
      <c r="BP105" s="14">
        <f t="shared" si="36"/>
        <v>7.1559434039799405E-2</v>
      </c>
      <c r="BR105" s="8" t="str">
        <f t="shared" si="42"/>
        <v>COSTA RICA</v>
      </c>
      <c r="BS105" s="8">
        <f t="shared" si="42"/>
        <v>50350</v>
      </c>
      <c r="BT105" s="14">
        <f t="shared" si="34"/>
        <v>2.1794083457646871</v>
      </c>
      <c r="BU105" s="14">
        <f t="shared" si="34"/>
        <v>1.5518924365450082</v>
      </c>
      <c r="BV105" s="14">
        <f t="shared" si="34"/>
        <v>1.1490110078173446</v>
      </c>
      <c r="BW105" s="14">
        <f t="shared" si="34"/>
        <v>5.7258940738995436</v>
      </c>
      <c r="BX105" s="14">
        <f t="shared" si="34"/>
        <v>3.5810111670436306</v>
      </c>
      <c r="BY105" s="14">
        <f t="shared" si="34"/>
        <v>1.750394972229486</v>
      </c>
      <c r="BZ105" s="14">
        <f t="shared" si="34"/>
        <v>1.0393674441241398</v>
      </c>
      <c r="CA105" s="14">
        <f t="shared" si="34"/>
        <v>0.96798545890402021</v>
      </c>
      <c r="CB105" s="14">
        <f t="shared" si="34"/>
        <v>0.78234401603064874</v>
      </c>
      <c r="CC105" s="14">
        <f t="shared" si="34"/>
        <v>1.001853949516903</v>
      </c>
      <c r="CD105" s="14">
        <f t="shared" si="34"/>
        <v>1.2104418380631619</v>
      </c>
      <c r="CE105" s="14">
        <f t="shared" si="34"/>
        <v>1.2513673786185744</v>
      </c>
    </row>
    <row r="106" spans="1:83" x14ac:dyDescent="0.3">
      <c r="A106" s="8" t="s">
        <v>5</v>
      </c>
      <c r="B106" s="8">
        <v>50650</v>
      </c>
      <c r="C106" s="36">
        <v>19.156180555555501</v>
      </c>
      <c r="D106" s="36">
        <v>30.4051612903225</v>
      </c>
      <c r="E106" s="36">
        <v>52.354944444444399</v>
      </c>
      <c r="F106" s="36">
        <v>4.9461155913978399</v>
      </c>
      <c r="G106" s="36">
        <v>12.038131720430099</v>
      </c>
      <c r="H106" s="36">
        <v>43.392068452380897</v>
      </c>
      <c r="I106" s="36">
        <v>84.269838709677401</v>
      </c>
      <c r="J106" s="36">
        <v>92.645624999999995</v>
      </c>
      <c r="K106" s="36">
        <v>103.631626344086</v>
      </c>
      <c r="L106" s="36">
        <v>56.376953455571197</v>
      </c>
      <c r="M106" s="36">
        <v>37.8676209677419</v>
      </c>
      <c r="N106" s="36">
        <v>40.565403225806399</v>
      </c>
      <c r="O106" s="10">
        <v>50.177361111111097</v>
      </c>
      <c r="P106" s="10">
        <v>49.215564516129</v>
      </c>
      <c r="Q106" s="10">
        <v>41.385375000000003</v>
      </c>
      <c r="R106" s="10">
        <v>51.684435374149601</v>
      </c>
      <c r="S106" s="10">
        <v>76.956908602150506</v>
      </c>
      <c r="T106" s="10">
        <v>129.86754464285701</v>
      </c>
      <c r="U106" s="10">
        <v>125.98154569892399</v>
      </c>
      <c r="V106" s="10">
        <v>143.702972222222</v>
      </c>
      <c r="W106" s="10">
        <v>110.00920698924701</v>
      </c>
      <c r="X106" s="10">
        <v>78.245305555555504</v>
      </c>
      <c r="Y106" s="10">
        <v>63.090564516129</v>
      </c>
      <c r="Z106" s="10">
        <v>76.027768817204304</v>
      </c>
      <c r="AA106" s="9">
        <v>87.705597222222195</v>
      </c>
      <c r="AB106" s="9">
        <v>73.467809139784904</v>
      </c>
      <c r="AC106" s="9">
        <v>62.522736111111101</v>
      </c>
      <c r="AD106" s="9">
        <v>56.545994623655901</v>
      </c>
      <c r="AE106" s="9">
        <v>65.346397849462306</v>
      </c>
      <c r="AF106" s="9">
        <v>69.272629310344797</v>
      </c>
      <c r="AG106" s="9">
        <v>73.652580645161194</v>
      </c>
      <c r="AH106" s="9">
        <v>54.580777777777698</v>
      </c>
      <c r="AI106" s="9">
        <v>54.780241935483801</v>
      </c>
      <c r="AJ106" s="9">
        <v>48.030680555555499</v>
      </c>
      <c r="AK106" s="9">
        <v>47.725698924731098</v>
      </c>
      <c r="AL106" s="9">
        <v>48.124166666666603</v>
      </c>
      <c r="AM106" s="11"/>
      <c r="AN106" s="8" t="str">
        <f t="shared" si="33"/>
        <v>COSTA RICA</v>
      </c>
      <c r="AO106" s="8">
        <f t="shared" si="33"/>
        <v>50650</v>
      </c>
      <c r="AP106" s="12">
        <f t="shared" si="32"/>
        <v>109.83</v>
      </c>
      <c r="AQ106" s="12">
        <f t="shared" si="35"/>
        <v>76.28</v>
      </c>
      <c r="AR106" s="12">
        <f t="shared" si="35"/>
        <v>57.59</v>
      </c>
      <c r="AS106" s="12">
        <f t="shared" si="35"/>
        <v>209.23</v>
      </c>
      <c r="AT106" s="12">
        <f t="shared" si="35"/>
        <v>179</v>
      </c>
      <c r="AU106" s="12">
        <f t="shared" si="35"/>
        <v>136.97</v>
      </c>
      <c r="AV106" s="12">
        <f t="shared" si="35"/>
        <v>94.55</v>
      </c>
      <c r="AW106" s="12">
        <f t="shared" si="35"/>
        <v>89.96</v>
      </c>
      <c r="AX106" s="12">
        <f t="shared" si="35"/>
        <v>67.040000000000006</v>
      </c>
      <c r="AY106" s="12">
        <f t="shared" si="38"/>
        <v>58.55</v>
      </c>
      <c r="AZ106" s="12">
        <f t="shared" si="38"/>
        <v>57.68</v>
      </c>
      <c r="BA106" s="12">
        <f t="shared" si="38"/>
        <v>66.14</v>
      </c>
      <c r="BC106" s="8" t="str">
        <f t="shared" si="39"/>
        <v>COSTA RICA</v>
      </c>
      <c r="BD106" s="8">
        <f t="shared" si="39"/>
        <v>50650</v>
      </c>
      <c r="BE106" s="14">
        <f t="shared" si="40"/>
        <v>6.7813525000318231E-2</v>
      </c>
      <c r="BF106" s="14">
        <f t="shared" si="41"/>
        <v>6.6107552966041039E-2</v>
      </c>
      <c r="BG106" s="14">
        <f t="shared" si="37"/>
        <v>6.7478392326389303E-2</v>
      </c>
      <c r="BH106" s="14">
        <f t="shared" si="37"/>
        <v>4.8872533038998529E-2</v>
      </c>
      <c r="BI106" s="14">
        <f t="shared" si="37"/>
        <v>6.664858869017555E-2</v>
      </c>
      <c r="BJ106" s="14">
        <f t="shared" si="37"/>
        <v>0.10473163824077691</v>
      </c>
      <c r="BK106" s="14">
        <f t="shared" si="37"/>
        <v>0.12259700841511047</v>
      </c>
      <c r="BL106" s="14">
        <f t="shared" si="36"/>
        <v>0.12563076048734845</v>
      </c>
      <c r="BM106" s="14">
        <f t="shared" si="36"/>
        <v>0.11591109978788938</v>
      </c>
      <c r="BN106" s="14">
        <f t="shared" si="36"/>
        <v>7.8874220600831407E-2</v>
      </c>
      <c r="BO106" s="14">
        <f t="shared" si="36"/>
        <v>6.4205511975082258E-2</v>
      </c>
      <c r="BP106" s="14">
        <f t="shared" si="36"/>
        <v>7.112916847103852E-2</v>
      </c>
      <c r="BR106" s="8" t="str">
        <f t="shared" si="42"/>
        <v>COSTA RICA</v>
      </c>
      <c r="BS106" s="8">
        <f t="shared" si="42"/>
        <v>50650</v>
      </c>
      <c r="BT106" s="14">
        <f t="shared" si="34"/>
        <v>2.1836470282057561</v>
      </c>
      <c r="BU106" s="14">
        <f t="shared" si="34"/>
        <v>1.5557170696627771</v>
      </c>
      <c r="BV106" s="14">
        <f t="shared" si="34"/>
        <v>1.1506108098740868</v>
      </c>
      <c r="BW106" s="14">
        <f t="shared" si="34"/>
        <v>5.7717812237936599</v>
      </c>
      <c r="BX106" s="14">
        <f t="shared" si="34"/>
        <v>3.6209457572266648</v>
      </c>
      <c r="BY106" s="14">
        <f t="shared" si="34"/>
        <v>1.7631482829335705</v>
      </c>
      <c r="BZ106" s="14">
        <f t="shared" si="34"/>
        <v>1.0398039038597018</v>
      </c>
      <c r="CA106" s="14">
        <f t="shared" si="34"/>
        <v>0.96546016470966778</v>
      </c>
      <c r="CB106" s="14">
        <f t="shared" si="34"/>
        <v>0.77975069605035052</v>
      </c>
      <c r="CC106" s="14">
        <f t="shared" si="34"/>
        <v>1.0008713421608009</v>
      </c>
      <c r="CD106" s="14">
        <f t="shared" si="34"/>
        <v>1.2112727056495551</v>
      </c>
      <c r="CE106" s="14">
        <f t="shared" si="34"/>
        <v>1.2535918309773855</v>
      </c>
    </row>
    <row r="107" spans="1:83" x14ac:dyDescent="0.3">
      <c r="A107" s="8" t="s">
        <v>5</v>
      </c>
      <c r="B107" s="8">
        <v>50700</v>
      </c>
      <c r="C107" s="36">
        <v>19.134402777777701</v>
      </c>
      <c r="D107" s="36">
        <v>30.422486559139699</v>
      </c>
      <c r="E107" s="36">
        <v>52.545736111111097</v>
      </c>
      <c r="F107" s="36">
        <v>4.9570430107526802</v>
      </c>
      <c r="G107" s="36">
        <v>12.062728494623601</v>
      </c>
      <c r="H107" s="36">
        <v>43.551101190476103</v>
      </c>
      <c r="I107" s="36">
        <v>84.824193548387001</v>
      </c>
      <c r="J107" s="36">
        <v>93.246166666666596</v>
      </c>
      <c r="K107" s="36">
        <v>104.097956989247</v>
      </c>
      <c r="L107" s="36">
        <v>56.437680555555502</v>
      </c>
      <c r="M107" s="36">
        <v>37.955094086021496</v>
      </c>
      <c r="N107" s="36">
        <v>40.608145161290302</v>
      </c>
      <c r="O107" s="10">
        <v>50.184680555555502</v>
      </c>
      <c r="P107" s="10">
        <v>49.184865591397802</v>
      </c>
      <c r="Q107" s="10">
        <v>41.4660694444444</v>
      </c>
      <c r="R107" s="10">
        <v>51.818938172042998</v>
      </c>
      <c r="S107" s="10">
        <v>77.510712365591303</v>
      </c>
      <c r="T107" s="10">
        <v>130.86483630952301</v>
      </c>
      <c r="U107" s="10">
        <v>126.92409946236501</v>
      </c>
      <c r="V107" s="10">
        <v>144.707847222222</v>
      </c>
      <c r="W107" s="10">
        <v>110.456706989247</v>
      </c>
      <c r="X107" s="10">
        <v>78.550541666666604</v>
      </c>
      <c r="Y107" s="10">
        <v>63.317997311827902</v>
      </c>
      <c r="Z107" s="10">
        <v>76.218669354838696</v>
      </c>
      <c r="AA107" s="9">
        <v>87.911388888888794</v>
      </c>
      <c r="AB107" s="9">
        <v>73.619879032257998</v>
      </c>
      <c r="AC107" s="9">
        <v>63.0592937853107</v>
      </c>
      <c r="AD107" s="9">
        <v>56.835134408602102</v>
      </c>
      <c r="AE107" s="9">
        <v>65.650322580645096</v>
      </c>
      <c r="AF107" s="9">
        <v>69.668405172413699</v>
      </c>
      <c r="AG107" s="9">
        <v>74.257728494623606</v>
      </c>
      <c r="AH107" s="9">
        <v>54.982694444444398</v>
      </c>
      <c r="AI107" s="9">
        <v>55.003897849462298</v>
      </c>
      <c r="AJ107" s="9">
        <v>48.136625000000002</v>
      </c>
      <c r="AK107" s="9">
        <v>47.875981182795599</v>
      </c>
      <c r="AL107" s="9">
        <v>48.213051075268801</v>
      </c>
      <c r="AM107" s="11"/>
      <c r="AN107" s="8" t="str">
        <f t="shared" si="33"/>
        <v>COSTA RICA</v>
      </c>
      <c r="AO107" s="8">
        <f t="shared" si="33"/>
        <v>50700</v>
      </c>
      <c r="AP107" s="12">
        <f t="shared" si="32"/>
        <v>110.16</v>
      </c>
      <c r="AQ107" s="12">
        <f t="shared" si="35"/>
        <v>76.41</v>
      </c>
      <c r="AR107" s="12">
        <f t="shared" si="35"/>
        <v>58.11</v>
      </c>
      <c r="AS107" s="12">
        <f t="shared" si="35"/>
        <v>210.18</v>
      </c>
      <c r="AT107" s="12">
        <f t="shared" si="35"/>
        <v>180.81</v>
      </c>
      <c r="AU107" s="12">
        <f t="shared" si="35"/>
        <v>138.29</v>
      </c>
      <c r="AV107" s="12">
        <f t="shared" si="35"/>
        <v>95.34</v>
      </c>
      <c r="AW107" s="12">
        <f t="shared" si="35"/>
        <v>90.64</v>
      </c>
      <c r="AX107" s="12">
        <f t="shared" si="35"/>
        <v>67.31</v>
      </c>
      <c r="AY107" s="12">
        <f t="shared" si="38"/>
        <v>58.79</v>
      </c>
      <c r="AZ107" s="12">
        <f t="shared" si="38"/>
        <v>57.91</v>
      </c>
      <c r="BA107" s="12">
        <f t="shared" si="38"/>
        <v>66.33</v>
      </c>
      <c r="BC107" s="8" t="str">
        <f t="shared" si="39"/>
        <v>COSTA RICA</v>
      </c>
      <c r="BD107" s="8">
        <f t="shared" si="39"/>
        <v>50700</v>
      </c>
      <c r="BE107" s="14">
        <f t="shared" si="40"/>
        <v>6.7589290360175441E-2</v>
      </c>
      <c r="BF107" s="14">
        <f t="shared" si="41"/>
        <v>6.5868401163753351E-2</v>
      </c>
      <c r="BG107" s="14">
        <f t="shared" si="37"/>
        <v>6.7520780103853956E-2</v>
      </c>
      <c r="BH107" s="14">
        <f t="shared" si="37"/>
        <v>4.8838463507235801E-2</v>
      </c>
      <c r="BI107" s="14">
        <f t="shared" si="37"/>
        <v>6.672665845063E-2</v>
      </c>
      <c r="BJ107" s="14">
        <f t="shared" si="37"/>
        <v>0.10492551015137523</v>
      </c>
      <c r="BK107" s="14">
        <f t="shared" si="37"/>
        <v>0.12294654947651616</v>
      </c>
      <c r="BL107" s="14">
        <f t="shared" si="36"/>
        <v>0.12592587147300668</v>
      </c>
      <c r="BM107" s="14">
        <f t="shared" si="36"/>
        <v>0.1158762143683624</v>
      </c>
      <c r="BN107" s="14">
        <f t="shared" si="36"/>
        <v>7.8720608646217702E-2</v>
      </c>
      <c r="BO107" s="14">
        <f t="shared" si="36"/>
        <v>6.4115306855761819E-2</v>
      </c>
      <c r="BP107" s="14">
        <f t="shared" si="36"/>
        <v>7.0946345443111541E-2</v>
      </c>
      <c r="BR107" s="8" t="str">
        <f t="shared" si="42"/>
        <v>COSTA RICA</v>
      </c>
      <c r="BS107" s="8">
        <f t="shared" si="42"/>
        <v>50700</v>
      </c>
      <c r="BT107" s="14">
        <f t="shared" si="34"/>
        <v>2.1872517911575642</v>
      </c>
      <c r="BU107" s="14">
        <f t="shared" si="34"/>
        <v>1.5567633845949</v>
      </c>
      <c r="BV107" s="14">
        <f t="shared" si="34"/>
        <v>1.1549434215507288</v>
      </c>
      <c r="BW107" s="14">
        <f t="shared" si="34"/>
        <v>5.7752005167575682</v>
      </c>
      <c r="BX107" s="14">
        <f t="shared" si="34"/>
        <v>3.6363103415191933</v>
      </c>
      <c r="BY107" s="14">
        <f t="shared" si="34"/>
        <v>1.7686131462366284</v>
      </c>
      <c r="BZ107" s="14">
        <f t="shared" si="34"/>
        <v>1.0406878658917322</v>
      </c>
      <c r="CA107" s="14">
        <f t="shared" si="34"/>
        <v>0.96592356278635694</v>
      </c>
      <c r="CB107" s="14">
        <f t="shared" si="34"/>
        <v>0.77952611151601348</v>
      </c>
      <c r="CC107" s="14">
        <f t="shared" si="34"/>
        <v>1.0023105495852809</v>
      </c>
      <c r="CD107" s="14">
        <f t="shared" si="34"/>
        <v>1.2121770675863415</v>
      </c>
      <c r="CE107" s="14">
        <f t="shared" si="34"/>
        <v>1.2547464013352556</v>
      </c>
    </row>
    <row r="108" spans="1:83" x14ac:dyDescent="0.3">
      <c r="A108" s="8" t="s">
        <v>5</v>
      </c>
      <c r="B108" s="8">
        <v>50750</v>
      </c>
      <c r="C108" s="36">
        <v>19.1319861111111</v>
      </c>
      <c r="D108" s="36">
        <v>30.404744623655901</v>
      </c>
      <c r="E108" s="36">
        <v>52.4787638888888</v>
      </c>
      <c r="F108" s="36">
        <v>4.9519892473118201</v>
      </c>
      <c r="G108" s="36">
        <v>12.0505779569892</v>
      </c>
      <c r="H108" s="36">
        <v>43.493511904761903</v>
      </c>
      <c r="I108" s="36">
        <v>84.6595430107526</v>
      </c>
      <c r="J108" s="36">
        <v>93.072791666666603</v>
      </c>
      <c r="K108" s="36">
        <v>103.95224462365501</v>
      </c>
      <c r="L108" s="36">
        <v>56.374013888888797</v>
      </c>
      <c r="M108" s="36">
        <v>37.915954301075203</v>
      </c>
      <c r="N108" s="36">
        <v>40.581357526881703</v>
      </c>
      <c r="O108" s="10">
        <v>50.164444444444399</v>
      </c>
      <c r="P108" s="10">
        <v>49.175981182795603</v>
      </c>
      <c r="Q108" s="10">
        <v>41.4324444444444</v>
      </c>
      <c r="R108" s="10">
        <v>51.749126344086001</v>
      </c>
      <c r="S108" s="10">
        <v>77.366827956989198</v>
      </c>
      <c r="T108" s="10">
        <v>130.609925595238</v>
      </c>
      <c r="U108" s="10">
        <v>126.67767473118199</v>
      </c>
      <c r="V108" s="10">
        <v>144.44981944444399</v>
      </c>
      <c r="W108" s="10">
        <v>110.33595430107501</v>
      </c>
      <c r="X108" s="10">
        <v>78.466263888888804</v>
      </c>
      <c r="Y108" s="10">
        <v>63.2515188172043</v>
      </c>
      <c r="Z108" s="10">
        <v>76.161344086021501</v>
      </c>
      <c r="AA108" s="9">
        <v>87.848875000000007</v>
      </c>
      <c r="AB108" s="9">
        <v>73.572177419354801</v>
      </c>
      <c r="AC108" s="9">
        <v>62.664902777777698</v>
      </c>
      <c r="AD108" s="9">
        <v>56.749220430107499</v>
      </c>
      <c r="AE108" s="9">
        <v>65.561814516129004</v>
      </c>
      <c r="AF108" s="9">
        <v>69.560617816091906</v>
      </c>
      <c r="AG108" s="9">
        <v>74.103790322580593</v>
      </c>
      <c r="AH108" s="9">
        <v>54.8858888888888</v>
      </c>
      <c r="AI108" s="9">
        <v>54.948454301075202</v>
      </c>
      <c r="AJ108" s="9">
        <v>48.106569444444403</v>
      </c>
      <c r="AK108" s="9">
        <v>47.834502688172002</v>
      </c>
      <c r="AL108" s="9">
        <v>48.186787634408603</v>
      </c>
      <c r="AM108" s="11"/>
      <c r="AN108" s="8" t="str">
        <f t="shared" si="33"/>
        <v>COSTA RICA</v>
      </c>
      <c r="AO108" s="8">
        <f t="shared" si="33"/>
        <v>50750</v>
      </c>
      <c r="AP108" s="12">
        <f t="shared" si="32"/>
        <v>110.05</v>
      </c>
      <c r="AQ108" s="12">
        <f t="shared" si="35"/>
        <v>76.36</v>
      </c>
      <c r="AR108" s="12">
        <f t="shared" si="35"/>
        <v>57.72</v>
      </c>
      <c r="AS108" s="12">
        <f t="shared" si="35"/>
        <v>209.79</v>
      </c>
      <c r="AT108" s="12">
        <f t="shared" si="35"/>
        <v>180.37</v>
      </c>
      <c r="AU108" s="12">
        <f t="shared" si="35"/>
        <v>137.96</v>
      </c>
      <c r="AV108" s="12">
        <f t="shared" si="35"/>
        <v>95.14</v>
      </c>
      <c r="AW108" s="12">
        <f t="shared" si="35"/>
        <v>90.47</v>
      </c>
      <c r="AX108" s="12">
        <f t="shared" si="35"/>
        <v>67.23</v>
      </c>
      <c r="AY108" s="12">
        <f t="shared" si="38"/>
        <v>58.74</v>
      </c>
      <c r="AZ108" s="12">
        <f t="shared" si="38"/>
        <v>57.85</v>
      </c>
      <c r="BA108" s="12">
        <f t="shared" si="38"/>
        <v>66.28</v>
      </c>
      <c r="BC108" s="8" t="str">
        <f t="shared" si="39"/>
        <v>COSTA RICA</v>
      </c>
      <c r="BD108" s="8">
        <f t="shared" si="39"/>
        <v>50750</v>
      </c>
      <c r="BE108" s="14">
        <f t="shared" si="40"/>
        <v>6.7649538661558303E-2</v>
      </c>
      <c r="BF108" s="14">
        <f t="shared" si="41"/>
        <v>6.5930847958046435E-2</v>
      </c>
      <c r="BG108" s="14">
        <f t="shared" si="37"/>
        <v>6.7404505942068066E-2</v>
      </c>
      <c r="BH108" s="14">
        <f t="shared" si="37"/>
        <v>4.8839275635506101E-2</v>
      </c>
      <c r="BI108" s="14">
        <f t="shared" si="37"/>
        <v>6.6717059902996687E-2</v>
      </c>
      <c r="BJ108" s="14">
        <f t="shared" si="37"/>
        <v>0.10489502611778966</v>
      </c>
      <c r="BK108" s="14">
        <f t="shared" si="37"/>
        <v>0.12287960141340623</v>
      </c>
      <c r="BL108" s="14">
        <f t="shared" si="36"/>
        <v>0.12587903950286922</v>
      </c>
      <c r="BM108" s="14">
        <f t="shared" si="36"/>
        <v>0.11590378291681501</v>
      </c>
      <c r="BN108" s="14">
        <f t="shared" si="36"/>
        <v>7.8756853540206631E-2</v>
      </c>
      <c r="BO108" s="14">
        <f t="shared" si="36"/>
        <v>6.4143913732144966E-2</v>
      </c>
      <c r="BP108" s="14">
        <f t="shared" si="36"/>
        <v>7.1000554676592678E-2</v>
      </c>
      <c r="BR108" s="8" t="str">
        <f t="shared" si="42"/>
        <v>COSTA RICA</v>
      </c>
      <c r="BS108" s="8">
        <f t="shared" si="42"/>
        <v>50750</v>
      </c>
      <c r="BT108" s="14">
        <f t="shared" si="34"/>
        <v>2.1866188183699289</v>
      </c>
      <c r="BU108" s="14">
        <f t="shared" si="34"/>
        <v>1.556739183674444</v>
      </c>
      <c r="BV108" s="14">
        <f t="shared" si="34"/>
        <v>1.1509842395155652</v>
      </c>
      <c r="BW108" s="14">
        <f t="shared" si="34"/>
        <v>5.7733955875012981</v>
      </c>
      <c r="BX108" s="14">
        <f t="shared" si="34"/>
        <v>3.6337953836111669</v>
      </c>
      <c r="BY108" s="14">
        <f t="shared" si="34"/>
        <v>1.767778930526116</v>
      </c>
      <c r="BZ108" s="14">
        <f t="shared" si="34"/>
        <v>1.0406489954798546</v>
      </c>
      <c r="CA108" s="14">
        <f t="shared" si="34"/>
        <v>0.96598709484996348</v>
      </c>
      <c r="CB108" s="14">
        <f t="shared" si="34"/>
        <v>0.7797102183244613</v>
      </c>
      <c r="CC108" s="14">
        <f t="shared" si="34"/>
        <v>1.0024865705609831</v>
      </c>
      <c r="CD108" s="14">
        <f t="shared" si="34"/>
        <v>1.2122309144289143</v>
      </c>
      <c r="CE108" s="14">
        <f t="shared" si="34"/>
        <v>1.2547252182994111</v>
      </c>
    </row>
    <row r="109" spans="1:83" x14ac:dyDescent="0.3">
      <c r="A109" s="8" t="s">
        <v>5</v>
      </c>
      <c r="B109" s="8">
        <v>50800</v>
      </c>
      <c r="C109" s="36">
        <v>19.179138888888801</v>
      </c>
      <c r="D109" s="36">
        <v>30.4125403225806</v>
      </c>
      <c r="E109" s="36">
        <v>52.258458333333301</v>
      </c>
      <c r="F109" s="36">
        <v>4.9424193548386999</v>
      </c>
      <c r="G109" s="36">
        <v>12.039771505376301</v>
      </c>
      <c r="H109" s="36">
        <v>43.3201636904761</v>
      </c>
      <c r="I109" s="36">
        <v>83.944771505376295</v>
      </c>
      <c r="J109" s="36">
        <v>92.276291666666594</v>
      </c>
      <c r="K109" s="36">
        <v>103.346747311827</v>
      </c>
      <c r="L109" s="36">
        <v>56.213944444444401</v>
      </c>
      <c r="M109" s="36">
        <v>37.848978494623601</v>
      </c>
      <c r="N109" s="36">
        <v>40.5763306451612</v>
      </c>
      <c r="O109" s="10">
        <v>50.058830985915399</v>
      </c>
      <c r="P109" s="10">
        <v>49.279260752688103</v>
      </c>
      <c r="Q109" s="10">
        <v>41.367291666666603</v>
      </c>
      <c r="R109" s="10">
        <v>51.431263440860199</v>
      </c>
      <c r="S109" s="10">
        <v>76.636787634408606</v>
      </c>
      <c r="T109" s="10">
        <v>129.266770833333</v>
      </c>
      <c r="U109" s="10">
        <v>125.40913978494601</v>
      </c>
      <c r="V109" s="10">
        <v>143.08295833333301</v>
      </c>
      <c r="W109" s="10">
        <v>109.750900537634</v>
      </c>
      <c r="X109" s="10">
        <v>78.092097222222193</v>
      </c>
      <c r="Y109" s="10">
        <v>62.990913978494603</v>
      </c>
      <c r="Z109" s="10">
        <v>75.952782258064502</v>
      </c>
      <c r="AA109" s="9">
        <v>87.648805555555498</v>
      </c>
      <c r="AB109" s="9">
        <v>73.437930107526796</v>
      </c>
      <c r="AC109" s="9">
        <v>62.454833333333298</v>
      </c>
      <c r="AD109" s="9">
        <v>56.443454301075199</v>
      </c>
      <c r="AE109" s="9">
        <v>65.222244623655897</v>
      </c>
      <c r="AF109" s="9">
        <v>69.067830459770093</v>
      </c>
      <c r="AG109" s="9">
        <v>73.298051075268802</v>
      </c>
      <c r="AH109" s="9">
        <v>54.340069444444403</v>
      </c>
      <c r="AI109" s="9">
        <v>54.647997311827901</v>
      </c>
      <c r="AJ109" s="9">
        <v>48.003222222222199</v>
      </c>
      <c r="AK109" s="9">
        <v>47.691760752688097</v>
      </c>
      <c r="AL109" s="9">
        <v>48.124596774193499</v>
      </c>
      <c r="AM109" s="11"/>
      <c r="AN109" s="8" t="str">
        <f t="shared" si="33"/>
        <v>COSTA RICA</v>
      </c>
      <c r="AO109" s="8">
        <f t="shared" si="33"/>
        <v>50800</v>
      </c>
      <c r="AP109" s="12">
        <f t="shared" si="32"/>
        <v>109.64</v>
      </c>
      <c r="AQ109" s="12">
        <f t="shared" si="35"/>
        <v>76.33</v>
      </c>
      <c r="AR109" s="12">
        <f t="shared" si="35"/>
        <v>57.56</v>
      </c>
      <c r="AS109" s="12">
        <f t="shared" si="35"/>
        <v>207.97</v>
      </c>
      <c r="AT109" s="12">
        <f t="shared" si="35"/>
        <v>177.97</v>
      </c>
      <c r="AU109" s="12">
        <f t="shared" si="35"/>
        <v>136.24</v>
      </c>
      <c r="AV109" s="12">
        <f t="shared" si="35"/>
        <v>94.14</v>
      </c>
      <c r="AW109" s="12">
        <f t="shared" si="35"/>
        <v>89.61</v>
      </c>
      <c r="AX109" s="12">
        <f t="shared" si="35"/>
        <v>66.92</v>
      </c>
      <c r="AY109" s="12">
        <f t="shared" si="38"/>
        <v>58.54</v>
      </c>
      <c r="AZ109" s="12">
        <f t="shared" si="38"/>
        <v>57.63</v>
      </c>
      <c r="BA109" s="12">
        <f t="shared" si="38"/>
        <v>66.099999999999994</v>
      </c>
      <c r="BC109" s="8" t="str">
        <f t="shared" si="39"/>
        <v>COSTA RICA</v>
      </c>
      <c r="BD109" s="8">
        <f t="shared" si="39"/>
        <v>50800</v>
      </c>
      <c r="BE109" s="14">
        <f t="shared" si="40"/>
        <v>6.7914608107652541E-2</v>
      </c>
      <c r="BF109" s="14">
        <f t="shared" si="41"/>
        <v>6.6288223812249039E-2</v>
      </c>
      <c r="BG109" s="14">
        <f t="shared" si="37"/>
        <v>6.7565616166306006E-2</v>
      </c>
      <c r="BH109" s="14">
        <f t="shared" si="37"/>
        <v>4.8837332737173694E-2</v>
      </c>
      <c r="BI109" s="14">
        <f t="shared" si="37"/>
        <v>6.6621147111727855E-2</v>
      </c>
      <c r="BJ109" s="14">
        <f t="shared" si="37"/>
        <v>0.10460976469295663</v>
      </c>
      <c r="BK109" s="14">
        <f t="shared" si="37"/>
        <v>0.12235701321708313</v>
      </c>
      <c r="BL109" s="14">
        <f t="shared" si="36"/>
        <v>0.12540773876671649</v>
      </c>
      <c r="BM109" s="14">
        <f t="shared" si="36"/>
        <v>0.1159042278342392</v>
      </c>
      <c r="BN109" s="14">
        <f t="shared" si="36"/>
        <v>7.8919731618198041E-2</v>
      </c>
      <c r="BO109" s="14">
        <f t="shared" si="36"/>
        <v>6.4297765013916638E-2</v>
      </c>
      <c r="BP109" s="14">
        <f t="shared" si="36"/>
        <v>7.1276830921780665E-2</v>
      </c>
      <c r="BR109" s="8" t="str">
        <f t="shared" si="42"/>
        <v>COSTA RICA</v>
      </c>
      <c r="BS109" s="8">
        <f t="shared" si="42"/>
        <v>50800</v>
      </c>
      <c r="BT109" s="14">
        <f t="shared" si="34"/>
        <v>2.1804913045580445</v>
      </c>
      <c r="BU109" s="14">
        <f t="shared" si="34"/>
        <v>1.5552999955923534</v>
      </c>
      <c r="BV109" s="14">
        <f t="shared" si="34"/>
        <v>1.1506770042117394</v>
      </c>
      <c r="BW109" s="14">
        <f t="shared" si="34"/>
        <v>5.7517723677076571</v>
      </c>
      <c r="BX109" s="14">
        <f t="shared" si="34"/>
        <v>3.6081795534261873</v>
      </c>
      <c r="BY109" s="14">
        <f t="shared" si="34"/>
        <v>1.759145402981501</v>
      </c>
      <c r="BZ109" s="14">
        <f t="shared" si="34"/>
        <v>1.0392097793397759</v>
      </c>
      <c r="CA109" s="14">
        <f t="shared" si="34"/>
        <v>0.9651865085774296</v>
      </c>
      <c r="CB109" s="14">
        <f t="shared" si="34"/>
        <v>0.77994759244900691</v>
      </c>
      <c r="CC109" s="14">
        <f t="shared" si="34"/>
        <v>1.0019472679501864</v>
      </c>
      <c r="CD109" s="14">
        <f t="shared" si="34"/>
        <v>1.2106955625662481</v>
      </c>
      <c r="CE109" s="14">
        <f t="shared" si="34"/>
        <v>1.2527307421725606</v>
      </c>
    </row>
    <row r="110" spans="1:83" x14ac:dyDescent="0.3">
      <c r="A110" s="8" t="s">
        <v>5</v>
      </c>
      <c r="B110" s="8">
        <v>50900</v>
      </c>
      <c r="C110" s="36">
        <v>19.346930555555499</v>
      </c>
      <c r="D110" s="36">
        <v>30.732258064516099</v>
      </c>
      <c r="E110" s="36">
        <v>52.716888888888803</v>
      </c>
      <c r="F110" s="36">
        <v>4.9794489247311802</v>
      </c>
      <c r="G110" s="36">
        <v>12.141626344085999</v>
      </c>
      <c r="H110" s="36">
        <v>43.447276785714202</v>
      </c>
      <c r="I110" s="36">
        <v>83.631814516128998</v>
      </c>
      <c r="J110" s="36">
        <v>91.470472222222199</v>
      </c>
      <c r="K110" s="36">
        <v>102.989583333333</v>
      </c>
      <c r="L110" s="36">
        <v>56.497583333333303</v>
      </c>
      <c r="M110" s="36">
        <v>38.086747311827899</v>
      </c>
      <c r="N110" s="36">
        <v>40.887607526881702</v>
      </c>
      <c r="O110" s="10">
        <v>50.552097222222201</v>
      </c>
      <c r="P110" s="10">
        <v>49.707405913978398</v>
      </c>
      <c r="Q110" s="10">
        <v>41.613069444444399</v>
      </c>
      <c r="R110" s="10">
        <v>51.508037634408602</v>
      </c>
      <c r="S110" s="10">
        <v>76.455766129032199</v>
      </c>
      <c r="T110" s="10">
        <v>128.57136904761899</v>
      </c>
      <c r="U110" s="10">
        <v>124.940376344086</v>
      </c>
      <c r="V110" s="10">
        <v>142.31270833333301</v>
      </c>
      <c r="W110" s="10">
        <v>109.933091397849</v>
      </c>
      <c r="X110" s="10">
        <v>78.382194444444394</v>
      </c>
      <c r="Y110" s="10">
        <v>63.325994623655902</v>
      </c>
      <c r="Z110" s="10">
        <v>76.352204301075204</v>
      </c>
      <c r="AA110" s="9">
        <v>88.1767638888888</v>
      </c>
      <c r="AB110" s="9">
        <v>73.867540322580595</v>
      </c>
      <c r="AC110" s="9">
        <v>62.7780972222222</v>
      </c>
      <c r="AD110" s="9">
        <v>56.734852150537598</v>
      </c>
      <c r="AE110" s="9">
        <v>65.503897849462305</v>
      </c>
      <c r="AF110" s="9">
        <v>69.1502011494252</v>
      </c>
      <c r="AG110" s="9">
        <v>73.036129032258003</v>
      </c>
      <c r="AH110" s="9">
        <v>54.209680555555501</v>
      </c>
      <c r="AI110" s="9">
        <v>54.746975806451601</v>
      </c>
      <c r="AJ110" s="9">
        <v>48.327874999999999</v>
      </c>
      <c r="AK110" s="9">
        <v>48.031733870967699</v>
      </c>
      <c r="AL110" s="9">
        <v>48.465739247311802</v>
      </c>
      <c r="AM110" s="11"/>
      <c r="AN110" s="8" t="str">
        <f t="shared" si="33"/>
        <v>COSTA RICA</v>
      </c>
      <c r="AO110" s="8">
        <f t="shared" si="33"/>
        <v>50900</v>
      </c>
      <c r="AP110" s="12">
        <f t="shared" si="32"/>
        <v>110.6</v>
      </c>
      <c r="AQ110" s="12">
        <f t="shared" si="35"/>
        <v>76.89</v>
      </c>
      <c r="AR110" s="12">
        <f t="shared" si="35"/>
        <v>57.97</v>
      </c>
      <c r="AS110" s="12">
        <f t="shared" si="35"/>
        <v>208.09</v>
      </c>
      <c r="AT110" s="12">
        <f t="shared" si="35"/>
        <v>177.02</v>
      </c>
      <c r="AU110" s="12">
        <f t="shared" si="35"/>
        <v>135.41999999999999</v>
      </c>
      <c r="AV110" s="12">
        <f t="shared" si="35"/>
        <v>93.98</v>
      </c>
      <c r="AW110" s="12">
        <f t="shared" si="35"/>
        <v>89.56</v>
      </c>
      <c r="AX110" s="12">
        <f t="shared" si="35"/>
        <v>67.28</v>
      </c>
      <c r="AY110" s="12">
        <f t="shared" si="38"/>
        <v>58.95</v>
      </c>
      <c r="AZ110" s="12">
        <f t="shared" si="38"/>
        <v>58.1</v>
      </c>
      <c r="BA110" s="12">
        <f t="shared" si="38"/>
        <v>66.569999999999993</v>
      </c>
      <c r="BC110" s="8" t="str">
        <f t="shared" si="39"/>
        <v>COSTA RICA</v>
      </c>
      <c r="BD110" s="8">
        <f t="shared" si="39"/>
        <v>50900</v>
      </c>
      <c r="BE110" s="14">
        <f t="shared" si="40"/>
        <v>6.8324243226544346E-2</v>
      </c>
      <c r="BF110" s="14">
        <f t="shared" si="41"/>
        <v>6.6695367121782465E-2</v>
      </c>
      <c r="BG110" s="14">
        <f t="shared" si="37"/>
        <v>6.7905963888908044E-2</v>
      </c>
      <c r="BH110" s="14">
        <f t="shared" si="37"/>
        <v>4.8937478200271708E-2</v>
      </c>
      <c r="BI110" s="14">
        <f t="shared" si="37"/>
        <v>6.6606366038175199E-2</v>
      </c>
      <c r="BJ110" s="14">
        <f t="shared" si="37"/>
        <v>0.10423910445858545</v>
      </c>
      <c r="BK110" s="14">
        <f t="shared" si="37"/>
        <v>0.12171803879701283</v>
      </c>
      <c r="BL110" s="14">
        <f t="shared" si="36"/>
        <v>0.12447759446656122</v>
      </c>
      <c r="BM110" s="14">
        <f t="shared" si="36"/>
        <v>0.1156934032395162</v>
      </c>
      <c r="BN110" s="14">
        <f t="shared" si="36"/>
        <v>7.9186851429779936E-2</v>
      </c>
      <c r="BO110" s="14">
        <f t="shared" si="36"/>
        <v>6.4593576323151478E-2</v>
      </c>
      <c r="BP110" s="14">
        <f t="shared" si="36"/>
        <v>7.16220128097112E-2</v>
      </c>
      <c r="BR110" s="8" t="str">
        <f t="shared" si="42"/>
        <v>COSTA RICA</v>
      </c>
      <c r="BS110" s="8">
        <f t="shared" si="42"/>
        <v>50900</v>
      </c>
      <c r="BT110" s="14">
        <f t="shared" si="34"/>
        <v>2.1786005278635634</v>
      </c>
      <c r="BU110" s="14">
        <f t="shared" si="34"/>
        <v>1.5517405998155613</v>
      </c>
      <c r="BV110" s="14">
        <f t="shared" si="34"/>
        <v>1.1489918776238368</v>
      </c>
      <c r="BW110" s="14">
        <f t="shared" ref="BW110:CE135" si="43">(1+0.5*((+R110-F110)/F110 +(AD110-R110)/R110))</f>
        <v>5.7227999040563287</v>
      </c>
      <c r="BX110" s="14">
        <f t="shared" si="43"/>
        <v>3.5768754848396549</v>
      </c>
      <c r="BY110" s="14">
        <f t="shared" si="43"/>
        <v>1.7485427485623091</v>
      </c>
      <c r="BZ110" s="14">
        <f t="shared" si="43"/>
        <v>1.0392507241085749</v>
      </c>
      <c r="CA110" s="14">
        <f t="shared" si="43"/>
        <v>0.968375844495313</v>
      </c>
      <c r="CB110" s="14">
        <f t="shared" si="43"/>
        <v>0.78271110658010323</v>
      </c>
      <c r="CC110" s="14">
        <f t="shared" si="43"/>
        <v>1.0019609123181981</v>
      </c>
      <c r="CD110" s="14">
        <f t="shared" si="43"/>
        <v>1.2105808142014254</v>
      </c>
      <c r="CE110" s="14">
        <f t="shared" si="43"/>
        <v>1.2510666430433139</v>
      </c>
    </row>
    <row r="111" spans="1:83" x14ac:dyDescent="0.3">
      <c r="A111" s="8" t="s">
        <v>5</v>
      </c>
      <c r="B111" s="8">
        <v>50950</v>
      </c>
      <c r="C111" s="36">
        <v>19.158513888888798</v>
      </c>
      <c r="D111" s="36">
        <v>30.475645161290299</v>
      </c>
      <c r="E111" s="36">
        <v>52.660833333333301</v>
      </c>
      <c r="F111" s="36">
        <v>4.9685215053763399</v>
      </c>
      <c r="G111" s="36">
        <v>12.091626344086</v>
      </c>
      <c r="H111" s="36">
        <v>43.651607142857102</v>
      </c>
      <c r="I111" s="36">
        <v>85.041586021505296</v>
      </c>
      <c r="J111" s="36">
        <v>93.468958333333305</v>
      </c>
      <c r="K111" s="36">
        <v>104.300241935483</v>
      </c>
      <c r="L111" s="36">
        <v>56.5529444444444</v>
      </c>
      <c r="M111" s="36">
        <v>38.038938172042997</v>
      </c>
      <c r="N111" s="36">
        <v>40.680497311827899</v>
      </c>
      <c r="O111" s="10">
        <v>50.250402777777701</v>
      </c>
      <c r="P111" s="10">
        <v>49.237204301075202</v>
      </c>
      <c r="Q111" s="10">
        <v>41.533916666666599</v>
      </c>
      <c r="R111" s="10">
        <v>51.920107526881701</v>
      </c>
      <c r="S111" s="10">
        <v>77.692244623655895</v>
      </c>
      <c r="T111" s="10">
        <v>131.17483630952299</v>
      </c>
      <c r="U111" s="10">
        <v>127.23063172043</v>
      </c>
      <c r="V111" s="10">
        <v>145.02286111111101</v>
      </c>
      <c r="W111" s="10">
        <v>110.64004032258001</v>
      </c>
      <c r="X111" s="10">
        <v>78.682000000000002</v>
      </c>
      <c r="Y111" s="10">
        <v>63.427352150537601</v>
      </c>
      <c r="Z111" s="10">
        <v>76.324758064516104</v>
      </c>
      <c r="AA111" s="9">
        <v>88.030708333333294</v>
      </c>
      <c r="AB111" s="9">
        <v>73.716747311827902</v>
      </c>
      <c r="AC111" s="9">
        <v>62.843236111111104</v>
      </c>
      <c r="AD111" s="9">
        <v>56.965362903225802</v>
      </c>
      <c r="AE111" s="9">
        <v>65.793602150537595</v>
      </c>
      <c r="AF111" s="9">
        <v>69.824655172413699</v>
      </c>
      <c r="AG111" s="9">
        <v>74.452620967741893</v>
      </c>
      <c r="AH111" s="9">
        <v>55.108930555555503</v>
      </c>
      <c r="AI111" s="9">
        <v>55.084354838709601</v>
      </c>
      <c r="AJ111" s="9">
        <v>48.194847222222201</v>
      </c>
      <c r="AK111" s="9">
        <v>47.945766129032201</v>
      </c>
      <c r="AL111" s="9">
        <v>48.268346774193503</v>
      </c>
      <c r="AM111" s="11"/>
      <c r="AN111" s="8" t="str">
        <f t="shared" si="33"/>
        <v>COSTA RICA</v>
      </c>
      <c r="AO111" s="8">
        <f t="shared" si="33"/>
        <v>50950</v>
      </c>
      <c r="AP111" s="12">
        <f t="shared" si="32"/>
        <v>110.27</v>
      </c>
      <c r="AQ111" s="12">
        <f t="shared" si="35"/>
        <v>76.459999999999994</v>
      </c>
      <c r="AR111" s="12">
        <f t="shared" si="35"/>
        <v>57.87</v>
      </c>
      <c r="AS111" s="12">
        <f t="shared" si="35"/>
        <v>210.48</v>
      </c>
      <c r="AT111" s="12">
        <f t="shared" si="35"/>
        <v>181.13</v>
      </c>
      <c r="AU111" s="12">
        <f t="shared" si="35"/>
        <v>138.55000000000001</v>
      </c>
      <c r="AV111" s="12">
        <f t="shared" si="35"/>
        <v>95.54</v>
      </c>
      <c r="AW111" s="12">
        <f t="shared" si="35"/>
        <v>90.79</v>
      </c>
      <c r="AX111" s="12">
        <f t="shared" si="35"/>
        <v>67.38</v>
      </c>
      <c r="AY111" s="12">
        <f t="shared" si="38"/>
        <v>58.84</v>
      </c>
      <c r="AZ111" s="12">
        <f t="shared" si="38"/>
        <v>57.96</v>
      </c>
      <c r="BA111" s="12">
        <f t="shared" si="38"/>
        <v>66.38</v>
      </c>
      <c r="BC111" s="8" t="str">
        <f t="shared" si="39"/>
        <v>COSTA RICA</v>
      </c>
      <c r="BD111" s="8">
        <f t="shared" si="39"/>
        <v>50950</v>
      </c>
      <c r="BE111" s="14">
        <f t="shared" si="40"/>
        <v>6.7557448978264878E-2</v>
      </c>
      <c r="BF111" s="14">
        <f t="shared" si="41"/>
        <v>6.5836743169505996E-2</v>
      </c>
      <c r="BG111" s="14">
        <f t="shared" si="37"/>
        <v>6.7385105460908354E-2</v>
      </c>
      <c r="BH111" s="14">
        <f t="shared" si="37"/>
        <v>4.8854824515449903E-2</v>
      </c>
      <c r="BI111" s="14">
        <f t="shared" si="37"/>
        <v>6.6758398353372328E-2</v>
      </c>
      <c r="BJ111" s="14">
        <f t="shared" si="37"/>
        <v>0.10497995096736909</v>
      </c>
      <c r="BK111" s="14">
        <f t="shared" si="37"/>
        <v>0.12303382113575453</v>
      </c>
      <c r="BL111" s="14">
        <f t="shared" si="36"/>
        <v>0.12598427929503336</v>
      </c>
      <c r="BM111" s="14">
        <f t="shared" si="36"/>
        <v>0.11586775339143324</v>
      </c>
      <c r="BN111" s="14">
        <f t="shared" si="36"/>
        <v>7.8709846975401523E-2</v>
      </c>
      <c r="BO111" s="14">
        <f t="shared" si="36"/>
        <v>6.4112813914968828E-2</v>
      </c>
      <c r="BP111" s="14">
        <f t="shared" si="36"/>
        <v>7.0919013842538042E-2</v>
      </c>
      <c r="BR111" s="8" t="str">
        <f t="shared" si="42"/>
        <v>COSTA RICA</v>
      </c>
      <c r="BS111" s="8">
        <f t="shared" si="42"/>
        <v>50950</v>
      </c>
      <c r="BT111" s="14">
        <f t="shared" ref="BT111:BV135" si="44">(1+0.5*((+O111-C111)/C111 +(AA111-O111)/O111))</f>
        <v>2.1873583339154248</v>
      </c>
      <c r="BU111" s="14">
        <f t="shared" si="44"/>
        <v>1.5564002025629717</v>
      </c>
      <c r="BV111" s="14">
        <f t="shared" si="44"/>
        <v>1.1508821489411194</v>
      </c>
      <c r="BW111" s="14">
        <f t="shared" si="43"/>
        <v>5.7734919018846957</v>
      </c>
      <c r="BX111" s="14">
        <f t="shared" si="43"/>
        <v>3.6360711200360969</v>
      </c>
      <c r="BY111" s="14">
        <f t="shared" si="43"/>
        <v>1.7686712281397003</v>
      </c>
      <c r="BZ111" s="14">
        <f t="shared" si="43"/>
        <v>1.0406387131249248</v>
      </c>
      <c r="CA111" s="14">
        <f t="shared" si="43"/>
        <v>0.96578171688374792</v>
      </c>
      <c r="CB111" s="14">
        <f t="shared" si="43"/>
        <v>0.77932705062932706</v>
      </c>
      <c r="CC111" s="14">
        <f t="shared" si="43"/>
        <v>1.0019124993367803</v>
      </c>
      <c r="CD111" s="14">
        <f t="shared" si="43"/>
        <v>1.2116742480692617</v>
      </c>
      <c r="CE111" s="14">
        <f t="shared" si="43"/>
        <v>1.2543038432819258</v>
      </c>
    </row>
    <row r="112" spans="1:83" x14ac:dyDescent="0.3">
      <c r="A112" s="8" t="s">
        <v>5</v>
      </c>
      <c r="B112" s="8">
        <v>51150</v>
      </c>
      <c r="C112" s="36">
        <v>19.221263888888799</v>
      </c>
      <c r="D112" s="36">
        <v>30.175927419354799</v>
      </c>
      <c r="E112" s="36">
        <v>50.971277777777701</v>
      </c>
      <c r="F112" s="36">
        <v>4.7910887096774104</v>
      </c>
      <c r="G112" s="36">
        <v>11.774502688171999</v>
      </c>
      <c r="H112" s="36">
        <v>41.965267857142798</v>
      </c>
      <c r="I112" s="36">
        <v>80.292056451612893</v>
      </c>
      <c r="J112" s="36">
        <v>88.673597222222199</v>
      </c>
      <c r="K112" s="36">
        <v>100.319516129032</v>
      </c>
      <c r="L112" s="36">
        <v>55.246111111111098</v>
      </c>
      <c r="M112" s="36">
        <v>36.876034946236501</v>
      </c>
      <c r="N112" s="36">
        <v>40.075846774193501</v>
      </c>
      <c r="O112" s="10">
        <v>49.949986111111102</v>
      </c>
      <c r="P112" s="10">
        <v>49.204475806451597</v>
      </c>
      <c r="Q112" s="10">
        <v>40.5644722222222</v>
      </c>
      <c r="R112" s="10">
        <v>49.790026881720401</v>
      </c>
      <c r="S112" s="10">
        <v>73.348346774193502</v>
      </c>
      <c r="T112" s="10">
        <v>123.065208333333</v>
      </c>
      <c r="U112" s="10">
        <v>119.285376344086</v>
      </c>
      <c r="V112" s="10">
        <v>136.34651388888801</v>
      </c>
      <c r="W112" s="10">
        <v>106.893051075268</v>
      </c>
      <c r="X112" s="10">
        <v>76.502319444444396</v>
      </c>
      <c r="Y112" s="10">
        <v>61.531962365591298</v>
      </c>
      <c r="Z112" s="10">
        <v>74.1313575268817</v>
      </c>
      <c r="AA112" s="9">
        <v>86.051027777777705</v>
      </c>
      <c r="AB112" s="9">
        <v>72.444771505376295</v>
      </c>
      <c r="AC112" s="9">
        <v>61.108208333333302</v>
      </c>
      <c r="AD112" s="9">
        <v>54.781774193548301</v>
      </c>
      <c r="AE112" s="9">
        <v>63.026491935483797</v>
      </c>
      <c r="AF112" s="9">
        <v>66.274698275861994</v>
      </c>
      <c r="AG112" s="9">
        <v>69.513333333333307</v>
      </c>
      <c r="AH112" s="9">
        <v>52.140236111111101</v>
      </c>
      <c r="AI112" s="9">
        <v>53.197607526881697</v>
      </c>
      <c r="AJ112" s="9">
        <v>47.4371805555555</v>
      </c>
      <c r="AK112" s="9">
        <v>47.0236155913978</v>
      </c>
      <c r="AL112" s="9">
        <v>47.686263440860202</v>
      </c>
      <c r="AM112" s="11"/>
      <c r="AN112" s="8" t="str">
        <f t="shared" si="33"/>
        <v>COSTA RICA</v>
      </c>
      <c r="AO112" s="8">
        <f t="shared" si="33"/>
        <v>51150</v>
      </c>
      <c r="AP112" s="12">
        <f t="shared" si="32"/>
        <v>107.82</v>
      </c>
      <c r="AQ112" s="12">
        <f t="shared" si="35"/>
        <v>75.72</v>
      </c>
      <c r="AR112" s="12">
        <f t="shared" si="35"/>
        <v>56.49</v>
      </c>
      <c r="AS112" s="12">
        <f t="shared" si="35"/>
        <v>202.03</v>
      </c>
      <c r="AT112" s="12">
        <f t="shared" si="35"/>
        <v>168.81</v>
      </c>
      <c r="AU112" s="12">
        <f t="shared" si="35"/>
        <v>129.06</v>
      </c>
      <c r="AV112" s="12">
        <f t="shared" si="35"/>
        <v>89.46</v>
      </c>
      <c r="AW112" s="12">
        <f t="shared" si="35"/>
        <v>85.54</v>
      </c>
      <c r="AX112" s="12">
        <f t="shared" si="35"/>
        <v>65.430000000000007</v>
      </c>
      <c r="AY112" s="12">
        <f t="shared" si="38"/>
        <v>57.74</v>
      </c>
      <c r="AZ112" s="12">
        <f t="shared" si="38"/>
        <v>56.87</v>
      </c>
      <c r="BA112" s="12">
        <f t="shared" si="38"/>
        <v>64.87</v>
      </c>
      <c r="BC112" s="8" t="str">
        <f t="shared" si="39"/>
        <v>COSTA RICA</v>
      </c>
      <c r="BD112" s="8">
        <f t="shared" si="39"/>
        <v>51150</v>
      </c>
      <c r="BE112" s="14">
        <f t="shared" si="40"/>
        <v>6.9243702329025936E-2</v>
      </c>
      <c r="BF112" s="14">
        <f t="shared" si="41"/>
        <v>6.7728275577743455E-2</v>
      </c>
      <c r="BG112" s="14">
        <f t="shared" si="37"/>
        <v>6.8093529900968647E-2</v>
      </c>
      <c r="BH112" s="14">
        <f t="shared" si="37"/>
        <v>4.878611172651548E-2</v>
      </c>
      <c r="BI112" s="14">
        <f t="shared" si="37"/>
        <v>6.6088508961840278E-2</v>
      </c>
      <c r="BJ112" s="14">
        <f t="shared" si="37"/>
        <v>0.10318381405818731</v>
      </c>
      <c r="BK112" s="14">
        <f t="shared" si="37"/>
        <v>0.12003973383256079</v>
      </c>
      <c r="BL112" s="14">
        <f t="shared" si="36"/>
        <v>0.12363952426945077</v>
      </c>
      <c r="BM112" s="14">
        <f t="shared" si="36"/>
        <v>0.11616737546108279</v>
      </c>
      <c r="BN112" s="14">
        <f t="shared" si="36"/>
        <v>7.993359777380285E-2</v>
      </c>
      <c r="BO112" s="14">
        <f t="shared" si="36"/>
        <v>6.4876147014915037E-2</v>
      </c>
      <c r="BP112" s="14">
        <f t="shared" si="36"/>
        <v>7.2219679093906655E-2</v>
      </c>
      <c r="BR112" s="8" t="str">
        <f t="shared" si="42"/>
        <v>COSTA RICA</v>
      </c>
      <c r="BS112" s="8">
        <f t="shared" si="42"/>
        <v>51150</v>
      </c>
      <c r="BT112" s="14">
        <f t="shared" si="44"/>
        <v>2.1607137636399796</v>
      </c>
      <c r="BU112" s="14">
        <f t="shared" si="44"/>
        <v>1.551453896929692</v>
      </c>
      <c r="BV112" s="14">
        <f t="shared" si="44"/>
        <v>1.151138266166043</v>
      </c>
      <c r="BW112" s="14">
        <f t="shared" si="43"/>
        <v>5.7462357891288409</v>
      </c>
      <c r="BX112" s="14">
        <f t="shared" si="43"/>
        <v>3.5443491513839707</v>
      </c>
      <c r="BY112" s="14">
        <f t="shared" si="43"/>
        <v>1.735541139341237</v>
      </c>
      <c r="BZ112" s="14">
        <f t="shared" si="43"/>
        <v>1.0341958574589345</v>
      </c>
      <c r="CA112" s="14">
        <f t="shared" si="43"/>
        <v>0.96001609978373859</v>
      </c>
      <c r="CB112" s="14">
        <f t="shared" si="43"/>
        <v>0.78159865963756903</v>
      </c>
      <c r="CC112" s="14">
        <f t="shared" si="43"/>
        <v>1.0024149487556806</v>
      </c>
      <c r="CD112" s="14">
        <f t="shared" si="43"/>
        <v>1.2164155087347446</v>
      </c>
      <c r="CE112" s="14">
        <f t="shared" si="43"/>
        <v>1.2465217748199524</v>
      </c>
    </row>
    <row r="113" spans="1:83" x14ac:dyDescent="0.3">
      <c r="A113" s="8" t="s">
        <v>5</v>
      </c>
      <c r="B113" s="8">
        <v>51300</v>
      </c>
      <c r="C113" s="36">
        <v>19.203583333333299</v>
      </c>
      <c r="D113" s="36">
        <v>30.474287634408601</v>
      </c>
      <c r="E113" s="36">
        <v>52.391597222222202</v>
      </c>
      <c r="F113" s="36">
        <v>4.9563575268817202</v>
      </c>
      <c r="G113" s="36">
        <v>12.074677419354799</v>
      </c>
      <c r="H113" s="36">
        <v>43.444747023809498</v>
      </c>
      <c r="I113" s="36">
        <v>84.192728494623594</v>
      </c>
      <c r="J113" s="36">
        <v>92.5044166666666</v>
      </c>
      <c r="K113" s="36">
        <v>103.581989247311</v>
      </c>
      <c r="L113" s="36">
        <v>56.341902777777698</v>
      </c>
      <c r="M113" s="36">
        <v>37.945107526881699</v>
      </c>
      <c r="N113" s="36">
        <v>40.670618279569801</v>
      </c>
      <c r="O113" s="10">
        <v>50.307972222222197</v>
      </c>
      <c r="P113" s="10">
        <v>49.369946236559102</v>
      </c>
      <c r="Q113" s="10">
        <v>41.467416666666601</v>
      </c>
      <c r="R113" s="10">
        <v>51.560698924731099</v>
      </c>
      <c r="S113" s="10">
        <v>76.850470430107507</v>
      </c>
      <c r="T113" s="10">
        <v>129.661294642857</v>
      </c>
      <c r="U113" s="10">
        <v>125.816962365591</v>
      </c>
      <c r="V113" s="10">
        <v>143.51587499999999</v>
      </c>
      <c r="W113" s="10">
        <v>110.040819892473</v>
      </c>
      <c r="X113" s="10">
        <v>78.274194444444404</v>
      </c>
      <c r="Y113" s="10">
        <v>63.161276881720397</v>
      </c>
      <c r="Z113" s="10">
        <v>76.146787634408597</v>
      </c>
      <c r="AA113" s="9">
        <v>87.841458333333307</v>
      </c>
      <c r="AB113" s="9">
        <v>73.560618279569795</v>
      </c>
      <c r="AC113" s="9">
        <v>62.587694444444402</v>
      </c>
      <c r="AD113" s="9">
        <v>56.611962365591303</v>
      </c>
      <c r="AE113" s="9">
        <v>65.424811827956901</v>
      </c>
      <c r="AF113" s="9">
        <v>69.300071839080402</v>
      </c>
      <c r="AG113" s="9">
        <v>73.550631720430104</v>
      </c>
      <c r="AH113" s="9">
        <v>54.5093888888888</v>
      </c>
      <c r="AI113" s="9">
        <v>54.7856854838709</v>
      </c>
      <c r="AJ113" s="9">
        <v>48.089222222222197</v>
      </c>
      <c r="AK113" s="9">
        <v>47.796599462365499</v>
      </c>
      <c r="AL113" s="9">
        <v>48.216868279569802</v>
      </c>
      <c r="AM113" s="11"/>
      <c r="AN113" s="8" t="str">
        <f t="shared" si="33"/>
        <v>COSTA RICA</v>
      </c>
      <c r="AO113" s="8">
        <f t="shared" si="33"/>
        <v>51300</v>
      </c>
      <c r="AP113" s="12">
        <f t="shared" si="32"/>
        <v>110.07</v>
      </c>
      <c r="AQ113" s="12">
        <f t="shared" si="35"/>
        <v>76.44</v>
      </c>
      <c r="AR113" s="12">
        <f t="shared" si="35"/>
        <v>57.67</v>
      </c>
      <c r="AS113" s="12">
        <f t="shared" si="35"/>
        <v>208.47</v>
      </c>
      <c r="AT113" s="12">
        <f t="shared" si="35"/>
        <v>178.46</v>
      </c>
      <c r="AU113" s="12">
        <f t="shared" si="35"/>
        <v>136.68</v>
      </c>
      <c r="AV113" s="12">
        <f t="shared" si="35"/>
        <v>94.46</v>
      </c>
      <c r="AW113" s="12">
        <f t="shared" si="35"/>
        <v>89.9</v>
      </c>
      <c r="AX113" s="12">
        <f t="shared" si="35"/>
        <v>67.099999999999994</v>
      </c>
      <c r="AY113" s="12">
        <f t="shared" si="38"/>
        <v>58.65</v>
      </c>
      <c r="AZ113" s="12">
        <f t="shared" si="38"/>
        <v>57.76</v>
      </c>
      <c r="BA113" s="12">
        <f t="shared" si="38"/>
        <v>66.25</v>
      </c>
      <c r="BC113" s="8" t="str">
        <f t="shared" si="39"/>
        <v>COSTA RICA</v>
      </c>
      <c r="BD113" s="8">
        <f t="shared" si="39"/>
        <v>51300</v>
      </c>
      <c r="BE113" s="14">
        <f t="shared" si="40"/>
        <v>6.793494752484952E-2</v>
      </c>
      <c r="BF113" s="14">
        <f t="shared" si="41"/>
        <v>6.6230384301777662E-2</v>
      </c>
      <c r="BG113" s="14">
        <f t="shared" si="37"/>
        <v>6.7543662866001955E-2</v>
      </c>
      <c r="BH113" s="14">
        <f t="shared" si="37"/>
        <v>4.8841860520773717E-2</v>
      </c>
      <c r="BI113" s="14">
        <f t="shared" si="37"/>
        <v>6.6638421165243059E-2</v>
      </c>
      <c r="BJ113" s="14">
        <f t="shared" si="37"/>
        <v>0.10465542536315206</v>
      </c>
      <c r="BK113" s="14">
        <f t="shared" si="37"/>
        <v>0.12242317549918735</v>
      </c>
      <c r="BL113" s="14">
        <f t="shared" si="36"/>
        <v>0.12543209764567878</v>
      </c>
      <c r="BM113" s="14">
        <f t="shared" si="36"/>
        <v>0.11588158718305576</v>
      </c>
      <c r="BN113" s="14">
        <f t="shared" si="36"/>
        <v>7.8880448376627166E-2</v>
      </c>
      <c r="BO113" s="14">
        <f t="shared" si="36"/>
        <v>6.4286766078155186E-2</v>
      </c>
      <c r="BP113" s="14">
        <f t="shared" si="36"/>
        <v>7.1251223475497796E-2</v>
      </c>
      <c r="BR113" s="8" t="str">
        <f t="shared" si="42"/>
        <v>COSTA RICA</v>
      </c>
      <c r="BS113" s="8">
        <f t="shared" si="42"/>
        <v>51300</v>
      </c>
      <c r="BT113" s="14">
        <f t="shared" si="44"/>
        <v>2.18289614121008</v>
      </c>
      <c r="BU113" s="14">
        <f t="shared" si="44"/>
        <v>1.5550201631434282</v>
      </c>
      <c r="BV113" s="14">
        <f t="shared" si="44"/>
        <v>1.1504060405695007</v>
      </c>
      <c r="BW113" s="14">
        <f t="shared" si="43"/>
        <v>5.7504545628015045</v>
      </c>
      <c r="BX113" s="14">
        <f t="shared" si="43"/>
        <v>3.6079621644215512</v>
      </c>
      <c r="BY113" s="14">
        <f t="shared" si="43"/>
        <v>1.7594901450048435</v>
      </c>
      <c r="BZ113" s="14">
        <f t="shared" si="43"/>
        <v>1.0394883264051851</v>
      </c>
      <c r="CA113" s="14">
        <f t="shared" si="43"/>
        <v>0.96563162277825554</v>
      </c>
      <c r="CB113" s="14">
        <f t="shared" si="43"/>
        <v>0.78011084913435846</v>
      </c>
      <c r="CC113" s="14">
        <f t="shared" si="43"/>
        <v>1.0018200982014984</v>
      </c>
      <c r="CD113" s="14">
        <f t="shared" si="43"/>
        <v>1.2106411651825528</v>
      </c>
      <c r="CE113" s="14">
        <f t="shared" si="43"/>
        <v>1.2527447731590018</v>
      </c>
    </row>
    <row r="114" spans="1:83" x14ac:dyDescent="0.3">
      <c r="A114" s="8" t="s">
        <v>5</v>
      </c>
      <c r="B114" s="8">
        <v>51450</v>
      </c>
      <c r="C114" s="36">
        <v>19.2591111111111</v>
      </c>
      <c r="D114" s="36">
        <v>30.557258064516098</v>
      </c>
      <c r="E114" s="36">
        <v>52.390194444444397</v>
      </c>
      <c r="F114" s="36">
        <v>5.0048118279569804</v>
      </c>
      <c r="G114" s="36">
        <v>12.223750000000001</v>
      </c>
      <c r="H114" s="36">
        <v>43.830565476190401</v>
      </c>
      <c r="I114" s="36">
        <v>84.810188172042999</v>
      </c>
      <c r="J114" s="36">
        <v>92.887874999999994</v>
      </c>
      <c r="K114" s="36">
        <v>103.664233870967</v>
      </c>
      <c r="L114" s="36">
        <v>56.692500000000003</v>
      </c>
      <c r="M114" s="36">
        <v>38.3730913978494</v>
      </c>
      <c r="N114" s="36">
        <v>41.052997311827902</v>
      </c>
      <c r="O114" s="10">
        <v>50.668527777777697</v>
      </c>
      <c r="P114" s="10">
        <v>49.801868279569803</v>
      </c>
      <c r="Q114" s="10">
        <v>41.782166666666598</v>
      </c>
      <c r="R114" s="10">
        <v>51.849166666666598</v>
      </c>
      <c r="S114" s="10">
        <v>77.200215053763401</v>
      </c>
      <c r="T114" s="10">
        <v>130.25639880952301</v>
      </c>
      <c r="U114" s="10">
        <v>126.47212365591299</v>
      </c>
      <c r="V114" s="10">
        <v>144.02611111111099</v>
      </c>
      <c r="W114" s="10">
        <v>110.445147849462</v>
      </c>
      <c r="X114" s="10">
        <v>78.532694444444402</v>
      </c>
      <c r="Y114" s="10">
        <v>63.697123655913899</v>
      </c>
      <c r="Z114" s="10">
        <v>76.766989247311798</v>
      </c>
      <c r="AA114" s="9">
        <v>88.435083333333296</v>
      </c>
      <c r="AB114" s="9">
        <v>73.770698924731093</v>
      </c>
      <c r="AC114" s="9">
        <v>62.902722222222202</v>
      </c>
      <c r="AD114" s="9">
        <v>57.192096774193502</v>
      </c>
      <c r="AE114" s="9">
        <v>66.0962903225806</v>
      </c>
      <c r="AF114" s="9">
        <v>69.822471264367806</v>
      </c>
      <c r="AG114" s="9">
        <v>74.004072580645101</v>
      </c>
      <c r="AH114" s="9">
        <v>54.725708333333301</v>
      </c>
      <c r="AI114" s="9">
        <v>54.927674731182698</v>
      </c>
      <c r="AJ114" s="9">
        <v>48.355291666666602</v>
      </c>
      <c r="AK114" s="9">
        <v>48.179395161290302</v>
      </c>
      <c r="AL114" s="9">
        <v>48.463010752688099</v>
      </c>
      <c r="AM114" s="11"/>
      <c r="AN114" s="8" t="str">
        <f t="shared" si="33"/>
        <v>COSTA RICA</v>
      </c>
      <c r="AO114" s="8">
        <f t="shared" si="33"/>
        <v>51450</v>
      </c>
      <c r="AP114" s="12">
        <f t="shared" si="32"/>
        <v>111.11</v>
      </c>
      <c r="AQ114" s="12">
        <f t="shared" si="35"/>
        <v>76.88</v>
      </c>
      <c r="AR114" s="12">
        <f t="shared" si="35"/>
        <v>58</v>
      </c>
      <c r="AS114" s="12">
        <f t="shared" si="35"/>
        <v>209.6</v>
      </c>
      <c r="AT114" s="12">
        <f t="shared" si="35"/>
        <v>178.82</v>
      </c>
      <c r="AU114" s="12">
        <f t="shared" si="35"/>
        <v>137.18</v>
      </c>
      <c r="AV114" s="12">
        <f t="shared" si="35"/>
        <v>94.97</v>
      </c>
      <c r="AW114" s="12">
        <f t="shared" si="35"/>
        <v>90.27</v>
      </c>
      <c r="AX114" s="12">
        <f t="shared" si="35"/>
        <v>67.41</v>
      </c>
      <c r="AY114" s="12">
        <f t="shared" si="38"/>
        <v>58.89</v>
      </c>
      <c r="AZ114" s="12">
        <f t="shared" si="38"/>
        <v>58.2</v>
      </c>
      <c r="BA114" s="12">
        <f t="shared" si="38"/>
        <v>66.680000000000007</v>
      </c>
      <c r="BC114" s="8" t="str">
        <f t="shared" si="39"/>
        <v>COSTA RICA</v>
      </c>
      <c r="BD114" s="8">
        <f t="shared" si="39"/>
        <v>51450</v>
      </c>
      <c r="BE114" s="14">
        <f t="shared" si="40"/>
        <v>6.7992524066596768E-2</v>
      </c>
      <c r="BF114" s="14">
        <f t="shared" si="41"/>
        <v>6.6175143410737894E-2</v>
      </c>
      <c r="BG114" s="14">
        <f t="shared" si="37"/>
        <v>6.7439680462285587E-2</v>
      </c>
      <c r="BH114" s="14">
        <f t="shared" si="37"/>
        <v>4.896531461826463E-2</v>
      </c>
      <c r="BI114" s="14">
        <f t="shared" si="37"/>
        <v>6.6772120093269827E-2</v>
      </c>
      <c r="BJ114" s="14">
        <f t="shared" si="37"/>
        <v>0.1047217295459057</v>
      </c>
      <c r="BK114" s="14">
        <f t="shared" si="37"/>
        <v>0.12248678909772033</v>
      </c>
      <c r="BL114" s="14">
        <f t="shared" si="36"/>
        <v>0.12521456227219541</v>
      </c>
      <c r="BM114" s="14">
        <f t="shared" si="36"/>
        <v>0.11551019254344243</v>
      </c>
      <c r="BN114" s="14">
        <f t="shared" si="36"/>
        <v>7.8819689665044865E-2</v>
      </c>
      <c r="BO114" s="14">
        <f t="shared" si="36"/>
        <v>6.4509185591091631E-2</v>
      </c>
      <c r="BP114" s="14">
        <f t="shared" si="36"/>
        <v>7.1393068633445064E-2</v>
      </c>
      <c r="BR114" s="8" t="str">
        <f t="shared" si="42"/>
        <v>COSTA RICA</v>
      </c>
      <c r="BS114" s="8">
        <f t="shared" si="42"/>
        <v>51450</v>
      </c>
      <c r="BT114" s="14">
        <f t="shared" si="44"/>
        <v>2.188125633868224</v>
      </c>
      <c r="BU114" s="14">
        <f t="shared" si="44"/>
        <v>1.5555361403455761</v>
      </c>
      <c r="BV114" s="14">
        <f t="shared" si="44"/>
        <v>1.1515054704609182</v>
      </c>
      <c r="BW114" s="14">
        <f t="shared" si="43"/>
        <v>5.7314554586002409</v>
      </c>
      <c r="BX114" s="14">
        <f t="shared" si="43"/>
        <v>3.5858794807315246</v>
      </c>
      <c r="BY114" s="14">
        <f t="shared" si="43"/>
        <v>1.7539276150369894</v>
      </c>
      <c r="BZ114" s="14">
        <f t="shared" si="43"/>
        <v>1.0381893834752622</v>
      </c>
      <c r="CA114" s="14">
        <f t="shared" si="43"/>
        <v>0.96525400067082345</v>
      </c>
      <c r="CB114" s="14">
        <f t="shared" si="43"/>
        <v>0.78137109220891221</v>
      </c>
      <c r="CC114" s="14">
        <f t="shared" si="43"/>
        <v>1.0004870508441464</v>
      </c>
      <c r="CD114" s="14">
        <f t="shared" si="43"/>
        <v>1.2081625223886949</v>
      </c>
      <c r="CE114" s="14">
        <f t="shared" si="43"/>
        <v>1.2506242997778116</v>
      </c>
    </row>
    <row r="115" spans="1:83" x14ac:dyDescent="0.3">
      <c r="A115" s="8" t="s">
        <v>5</v>
      </c>
      <c r="B115" s="8">
        <v>53000</v>
      </c>
      <c r="C115" s="36">
        <v>19.451416666666599</v>
      </c>
      <c r="D115" s="36">
        <v>30.982110215053702</v>
      </c>
      <c r="E115" s="36">
        <v>53.375166666666601</v>
      </c>
      <c r="F115" s="36">
        <v>5.0534543010752602</v>
      </c>
      <c r="G115" s="36">
        <v>12.3143413978494</v>
      </c>
      <c r="H115" s="36">
        <v>44.280699404761897</v>
      </c>
      <c r="I115" s="36">
        <v>85.945067204300997</v>
      </c>
      <c r="J115" s="36">
        <v>94.270638888888797</v>
      </c>
      <c r="K115" s="36">
        <v>105.21934139784901</v>
      </c>
      <c r="L115" s="36">
        <v>57.257236111111098</v>
      </c>
      <c r="M115" s="36">
        <v>38.635806451612901</v>
      </c>
      <c r="N115" s="36">
        <v>41.333118279569803</v>
      </c>
      <c r="O115" s="10">
        <v>50.981625000000001</v>
      </c>
      <c r="P115" s="10">
        <v>50.115309139784898</v>
      </c>
      <c r="Q115" s="10">
        <v>42.163597222222201</v>
      </c>
      <c r="R115" s="10">
        <v>52.4684946236559</v>
      </c>
      <c r="S115" s="10">
        <v>78.318548387096698</v>
      </c>
      <c r="T115" s="10">
        <v>132.412886904761</v>
      </c>
      <c r="U115" s="10">
        <v>128.51374999999999</v>
      </c>
      <c r="V115" s="10">
        <v>146.42734722222201</v>
      </c>
      <c r="W115" s="10">
        <v>111.942459677419</v>
      </c>
      <c r="X115" s="10">
        <v>79.565138888888796</v>
      </c>
      <c r="Y115" s="10">
        <v>64.297096774193506</v>
      </c>
      <c r="Z115" s="10">
        <v>77.415806451612895</v>
      </c>
      <c r="AA115" s="9">
        <v>89.242861111111097</v>
      </c>
      <c r="AB115" s="9">
        <v>74.612526881720399</v>
      </c>
      <c r="AC115" s="9">
        <v>63.576124999999998</v>
      </c>
      <c r="AD115" s="9">
        <v>57.741344086021499</v>
      </c>
      <c r="AE115" s="9">
        <v>66.736209677419296</v>
      </c>
      <c r="AF115" s="9">
        <v>70.760560344827496</v>
      </c>
      <c r="AG115" s="9">
        <v>75.245013440860205</v>
      </c>
      <c r="AH115" s="9">
        <v>55.653624999999998</v>
      </c>
      <c r="AI115" s="9">
        <v>55.680107526881699</v>
      </c>
      <c r="AJ115" s="9">
        <v>48.792819444444397</v>
      </c>
      <c r="AK115" s="9">
        <v>48.5931048387096</v>
      </c>
      <c r="AL115" s="9">
        <v>48.920685483870898</v>
      </c>
      <c r="AM115" s="11"/>
      <c r="AN115" s="8" t="str">
        <f t="shared" si="33"/>
        <v>COSTA RICA</v>
      </c>
      <c r="AO115" s="8">
        <f t="shared" si="33"/>
        <v>53000</v>
      </c>
      <c r="AP115" s="12">
        <f t="shared" si="32"/>
        <v>111.81</v>
      </c>
      <c r="AQ115" s="12">
        <f t="shared" si="35"/>
        <v>77.48</v>
      </c>
      <c r="AR115" s="12">
        <f t="shared" si="35"/>
        <v>58.56</v>
      </c>
      <c r="AS115" s="12">
        <f t="shared" si="35"/>
        <v>212.02</v>
      </c>
      <c r="AT115" s="12">
        <f t="shared" si="35"/>
        <v>181.8</v>
      </c>
      <c r="AU115" s="12">
        <f t="shared" si="35"/>
        <v>139.71</v>
      </c>
      <c r="AV115" s="12">
        <f t="shared" si="35"/>
        <v>96.56</v>
      </c>
      <c r="AW115" s="12">
        <f t="shared" si="35"/>
        <v>91.78</v>
      </c>
      <c r="AX115" s="12">
        <f t="shared" si="35"/>
        <v>68.23</v>
      </c>
      <c r="AY115" s="12">
        <f t="shared" si="38"/>
        <v>59.55</v>
      </c>
      <c r="AZ115" s="12">
        <f t="shared" si="38"/>
        <v>58.73</v>
      </c>
      <c r="BA115" s="12">
        <f t="shared" si="38"/>
        <v>67.27</v>
      </c>
      <c r="BC115" s="8" t="str">
        <f t="shared" si="39"/>
        <v>COSTA RICA</v>
      </c>
      <c r="BD115" s="8">
        <f t="shared" si="39"/>
        <v>53000</v>
      </c>
      <c r="BE115" s="14">
        <f t="shared" si="40"/>
        <v>6.7708184505550301E-2</v>
      </c>
      <c r="BF115" s="14">
        <f t="shared" si="41"/>
        <v>6.6026479798938803E-2</v>
      </c>
      <c r="BG115" s="14">
        <f t="shared" si="37"/>
        <v>6.7470294935250322E-2</v>
      </c>
      <c r="BH115" s="14">
        <f t="shared" si="37"/>
        <v>4.8875679887344141E-2</v>
      </c>
      <c r="BI115" s="14">
        <f t="shared" si="37"/>
        <v>6.6730018972863001E-2</v>
      </c>
      <c r="BJ115" s="14">
        <f t="shared" si="37"/>
        <v>0.10492923933333807</v>
      </c>
      <c r="BK115" s="14">
        <f t="shared" si="37"/>
        <v>0.1228445875429687</v>
      </c>
      <c r="BL115" s="14">
        <f t="shared" si="36"/>
        <v>0.12566347967703936</v>
      </c>
      <c r="BM115" s="14">
        <f t="shared" si="36"/>
        <v>0.1156945410491322</v>
      </c>
      <c r="BN115" s="14">
        <f t="shared" si="36"/>
        <v>7.8707354170832897E-2</v>
      </c>
      <c r="BO115" s="14">
        <f t="shared" si="36"/>
        <v>6.4252343233656584E-2</v>
      </c>
      <c r="BP115" s="14">
        <f t="shared" si="36"/>
        <v>7.1097796893085777E-2</v>
      </c>
      <c r="BR115" s="8" t="str">
        <f t="shared" si="42"/>
        <v>COSTA RICA</v>
      </c>
      <c r="BS115" s="8">
        <f t="shared" si="42"/>
        <v>53000</v>
      </c>
      <c r="BT115" s="14">
        <f t="shared" si="44"/>
        <v>2.1857315251777463</v>
      </c>
      <c r="BU115" s="14">
        <f t="shared" si="44"/>
        <v>1.5531867020838646</v>
      </c>
      <c r="BV115" s="14">
        <f t="shared" si="44"/>
        <v>1.1488958915089877</v>
      </c>
      <c r="BW115" s="14">
        <f t="shared" si="43"/>
        <v>5.7415972385789305</v>
      </c>
      <c r="BX115" s="14">
        <f t="shared" si="43"/>
        <v>3.6060293061023132</v>
      </c>
      <c r="BY115" s="14">
        <f t="shared" si="43"/>
        <v>1.7623501698774007</v>
      </c>
      <c r="BZ115" s="14">
        <f t="shared" si="43"/>
        <v>1.0404013574513444</v>
      </c>
      <c r="CA115" s="14">
        <f t="shared" si="43"/>
        <v>0.96667119287618442</v>
      </c>
      <c r="CB115" s="14">
        <f t="shared" si="43"/>
        <v>0.78064778922205935</v>
      </c>
      <c r="CC115" s="14">
        <f t="shared" si="43"/>
        <v>1.0014260684329843</v>
      </c>
      <c r="CD115" s="14">
        <f t="shared" si="43"/>
        <v>1.2099715389889762</v>
      </c>
      <c r="CE115" s="14">
        <f t="shared" si="43"/>
        <v>1.2524469773908433</v>
      </c>
    </row>
    <row r="116" spans="1:83" x14ac:dyDescent="0.3">
      <c r="A116" s="8" t="s">
        <v>5</v>
      </c>
      <c r="B116" s="8">
        <v>53050</v>
      </c>
      <c r="C116" s="36">
        <v>19.407541666666599</v>
      </c>
      <c r="D116" s="36">
        <v>30.907056451612899</v>
      </c>
      <c r="E116" s="36">
        <v>53.24</v>
      </c>
      <c r="F116" s="36">
        <v>5.04172043010752</v>
      </c>
      <c r="G116" s="36">
        <v>12.2883602150537</v>
      </c>
      <c r="H116" s="36">
        <v>44.188764880952299</v>
      </c>
      <c r="I116" s="36">
        <v>85.760094086021496</v>
      </c>
      <c r="J116" s="36">
        <v>94.073208333333298</v>
      </c>
      <c r="K116" s="36">
        <v>104.994892473118</v>
      </c>
      <c r="L116" s="36">
        <v>57.138958333333299</v>
      </c>
      <c r="M116" s="36">
        <v>38.5588037634408</v>
      </c>
      <c r="N116" s="36">
        <v>41.250752688172</v>
      </c>
      <c r="O116" s="10">
        <v>50.882902777777701</v>
      </c>
      <c r="P116" s="10">
        <v>50.034139784946198</v>
      </c>
      <c r="Q116" s="10">
        <v>42.083500000000001</v>
      </c>
      <c r="R116" s="10">
        <v>52.350672043010697</v>
      </c>
      <c r="S116" s="10">
        <v>78.121680107526799</v>
      </c>
      <c r="T116" s="10">
        <v>132.111711309523</v>
      </c>
      <c r="U116" s="10">
        <v>128.225483870967</v>
      </c>
      <c r="V116" s="10">
        <v>146.09787499999999</v>
      </c>
      <c r="W116" s="10">
        <v>111.691572580645</v>
      </c>
      <c r="X116" s="10">
        <v>79.389666666666599</v>
      </c>
      <c r="Y116" s="10">
        <v>64.165228494623605</v>
      </c>
      <c r="Z116" s="10">
        <v>77.261518817204305</v>
      </c>
      <c r="AA116" s="9">
        <v>89.061861111111099</v>
      </c>
      <c r="AB116" s="9">
        <v>74.459999999999994</v>
      </c>
      <c r="AC116" s="9">
        <v>63.448430555555497</v>
      </c>
      <c r="AD116" s="9">
        <v>57.623938172042998</v>
      </c>
      <c r="AE116" s="9">
        <v>66.598158602150505</v>
      </c>
      <c r="AF116" s="9">
        <v>70.6039511494252</v>
      </c>
      <c r="AG116" s="9">
        <v>75.072634408602099</v>
      </c>
      <c r="AH116" s="9">
        <v>55.5283333333333</v>
      </c>
      <c r="AI116" s="9">
        <v>55.563279569892401</v>
      </c>
      <c r="AJ116" s="9">
        <v>48.696833333333302</v>
      </c>
      <c r="AK116" s="9">
        <v>48.499932795698903</v>
      </c>
      <c r="AL116" s="9">
        <v>48.829959677419303</v>
      </c>
      <c r="AM116" s="11"/>
      <c r="AN116" s="8" t="str">
        <f t="shared" si="33"/>
        <v>COSTA RICA</v>
      </c>
      <c r="AO116" s="8">
        <f t="shared" si="33"/>
        <v>53050</v>
      </c>
      <c r="AP116" s="12">
        <f t="shared" si="32"/>
        <v>111.61</v>
      </c>
      <c r="AQ116" s="12">
        <f t="shared" si="35"/>
        <v>77.349999999999994</v>
      </c>
      <c r="AR116" s="12">
        <f t="shared" si="35"/>
        <v>58.45</v>
      </c>
      <c r="AS116" s="12">
        <f t="shared" si="35"/>
        <v>211.6</v>
      </c>
      <c r="AT116" s="12">
        <f t="shared" si="35"/>
        <v>181.34</v>
      </c>
      <c r="AU116" s="12">
        <f t="shared" si="35"/>
        <v>139.38999999999999</v>
      </c>
      <c r="AV116" s="12">
        <f t="shared" si="35"/>
        <v>96.34</v>
      </c>
      <c r="AW116" s="12">
        <f t="shared" si="35"/>
        <v>91.57</v>
      </c>
      <c r="AX116" s="12">
        <f t="shared" si="35"/>
        <v>68.09</v>
      </c>
      <c r="AY116" s="12">
        <f t="shared" si="38"/>
        <v>59.42</v>
      </c>
      <c r="AZ116" s="12">
        <f t="shared" si="38"/>
        <v>58.62</v>
      </c>
      <c r="BA116" s="12">
        <f t="shared" si="38"/>
        <v>67.150000000000006</v>
      </c>
      <c r="BC116" s="8" t="str">
        <f t="shared" si="39"/>
        <v>COSTA RICA</v>
      </c>
      <c r="BD116" s="8">
        <f t="shared" si="39"/>
        <v>53050</v>
      </c>
      <c r="BE116" s="14">
        <f t="shared" si="40"/>
        <v>6.771574381733092E-2</v>
      </c>
      <c r="BF116" s="14">
        <f t="shared" si="41"/>
        <v>6.6036745163959409E-2</v>
      </c>
      <c r="BG116" s="14">
        <f t="shared" si="37"/>
        <v>6.7469117170286419E-2</v>
      </c>
      <c r="BH116" s="14">
        <f t="shared" si="37"/>
        <v>4.8875454632577427E-2</v>
      </c>
      <c r="BI116" s="14">
        <f t="shared" si="37"/>
        <v>6.6719630685864034E-2</v>
      </c>
      <c r="BJ116" s="14">
        <f t="shared" si="37"/>
        <v>0.10492045841962795</v>
      </c>
      <c r="BK116" s="14">
        <f t="shared" si="37"/>
        <v>0.1228334399593604</v>
      </c>
      <c r="BL116" s="14">
        <f t="shared" si="36"/>
        <v>0.125655577282836</v>
      </c>
      <c r="BM116" s="14">
        <f t="shared" si="36"/>
        <v>0.11569078901617755</v>
      </c>
      <c r="BN116" s="14">
        <f t="shared" si="36"/>
        <v>7.871037473364266E-2</v>
      </c>
      <c r="BO116" s="14">
        <f t="shared" si="36"/>
        <v>6.4261657469722372E-2</v>
      </c>
      <c r="BP116" s="14">
        <f t="shared" si="36"/>
        <v>7.1111011648614983E-2</v>
      </c>
      <c r="BR116" s="8" t="str">
        <f t="shared" si="42"/>
        <v>COSTA RICA</v>
      </c>
      <c r="BS116" s="8">
        <f t="shared" si="42"/>
        <v>53050</v>
      </c>
      <c r="BT116" s="14">
        <f t="shared" si="44"/>
        <v>2.1860703118729807</v>
      </c>
      <c r="BU116" s="14">
        <f t="shared" si="44"/>
        <v>1.5535210050386681</v>
      </c>
      <c r="BV116" s="14">
        <f t="shared" si="44"/>
        <v>1.1490642090667207</v>
      </c>
      <c r="BW116" s="14">
        <f t="shared" si="43"/>
        <v>5.7421116592190238</v>
      </c>
      <c r="BX116" s="14">
        <f t="shared" si="43"/>
        <v>3.6049324482808691</v>
      </c>
      <c r="BY116" s="14">
        <f t="shared" si="43"/>
        <v>1.762069414213066</v>
      </c>
      <c r="BZ116" s="14">
        <f t="shared" si="43"/>
        <v>1.0403192531489933</v>
      </c>
      <c r="CA116" s="14">
        <f t="shared" si="43"/>
        <v>0.96654972776557202</v>
      </c>
      <c r="CB116" s="14">
        <f t="shared" si="43"/>
        <v>0.78062583075204495</v>
      </c>
      <c r="CC116" s="14">
        <f t="shared" si="43"/>
        <v>1.0014020184897194</v>
      </c>
      <c r="CD116" s="14">
        <f t="shared" si="43"/>
        <v>1.209973841436224</v>
      </c>
      <c r="CE116" s="14">
        <f t="shared" si="43"/>
        <v>1.2524905695869157</v>
      </c>
    </row>
    <row r="117" spans="1:83" x14ac:dyDescent="0.3">
      <c r="A117" s="8" t="s">
        <v>5</v>
      </c>
      <c r="B117" s="8">
        <v>53200</v>
      </c>
      <c r="C117" s="36">
        <v>19.343027777777699</v>
      </c>
      <c r="D117" s="36">
        <v>30.770362903225799</v>
      </c>
      <c r="E117" s="36">
        <v>52.950166666666597</v>
      </c>
      <c r="F117" s="36">
        <v>5.0135215053763398</v>
      </c>
      <c r="G117" s="36">
        <v>12.220940860215</v>
      </c>
      <c r="H117" s="36">
        <v>43.911220238095197</v>
      </c>
      <c r="I117" s="36">
        <v>85.078629032257993</v>
      </c>
      <c r="J117" s="36">
        <v>93.313722222222196</v>
      </c>
      <c r="K117" s="36">
        <v>104.363575268817</v>
      </c>
      <c r="L117" s="36">
        <v>56.859666666666598</v>
      </c>
      <c r="M117" s="36">
        <v>38.346505376343998</v>
      </c>
      <c r="N117" s="36">
        <v>41.065860215053704</v>
      </c>
      <c r="O117" s="10">
        <v>50.696458333333297</v>
      </c>
      <c r="P117" s="10">
        <v>49.812473118279499</v>
      </c>
      <c r="Q117" s="10">
        <v>41.918501400560203</v>
      </c>
      <c r="R117" s="10">
        <v>52.048051075268802</v>
      </c>
      <c r="S117" s="10">
        <v>77.595456989247296</v>
      </c>
      <c r="T117" s="10">
        <v>131.03135416666601</v>
      </c>
      <c r="U117" s="10">
        <v>127.209784946236</v>
      </c>
      <c r="V117" s="10">
        <v>144.96891666666599</v>
      </c>
      <c r="W117" s="10">
        <v>111.073467741935</v>
      </c>
      <c r="X117" s="10">
        <v>78.998999999999995</v>
      </c>
      <c r="Y117" s="10">
        <v>63.819623655913901</v>
      </c>
      <c r="Z117" s="10">
        <v>76.903333333333293</v>
      </c>
      <c r="AA117" s="9">
        <v>88.759789325842604</v>
      </c>
      <c r="AB117" s="9">
        <v>74.145309139784899</v>
      </c>
      <c r="AC117" s="9">
        <v>63.146208333333298</v>
      </c>
      <c r="AD117" s="9">
        <v>57.272956989247298</v>
      </c>
      <c r="AE117" s="9">
        <v>66.185698924731099</v>
      </c>
      <c r="AF117" s="9">
        <v>70.111048850574704</v>
      </c>
      <c r="AG117" s="9">
        <v>74.420846774193507</v>
      </c>
      <c r="AH117" s="9">
        <v>55.080694444444397</v>
      </c>
      <c r="AI117" s="9">
        <v>55.264758064516101</v>
      </c>
      <c r="AJ117" s="9">
        <v>48.483652777777699</v>
      </c>
      <c r="AK117" s="9">
        <v>48.253252688171997</v>
      </c>
      <c r="AL117" s="9">
        <v>48.620913978494599</v>
      </c>
      <c r="AM117" s="11"/>
      <c r="AN117" s="8" t="str">
        <f t="shared" si="33"/>
        <v>COSTA RICA</v>
      </c>
      <c r="AO117" s="8">
        <f t="shared" si="33"/>
        <v>53200</v>
      </c>
      <c r="AP117" s="12">
        <f t="shared" si="32"/>
        <v>111.26</v>
      </c>
      <c r="AQ117" s="12">
        <f t="shared" si="35"/>
        <v>77.05</v>
      </c>
      <c r="AR117" s="12">
        <f t="shared" si="35"/>
        <v>58.19</v>
      </c>
      <c r="AS117" s="12">
        <f t="shared" si="35"/>
        <v>210.39</v>
      </c>
      <c r="AT117" s="12">
        <f t="shared" si="35"/>
        <v>180.07</v>
      </c>
      <c r="AU117" s="12">
        <f t="shared" si="35"/>
        <v>138.19999999999999</v>
      </c>
      <c r="AV117" s="12">
        <f t="shared" si="35"/>
        <v>95.58</v>
      </c>
      <c r="AW117" s="12">
        <f t="shared" si="35"/>
        <v>90.9</v>
      </c>
      <c r="AX117" s="12">
        <f t="shared" si="35"/>
        <v>67.75</v>
      </c>
      <c r="AY117" s="12">
        <f t="shared" si="38"/>
        <v>59.17</v>
      </c>
      <c r="AZ117" s="12">
        <f t="shared" si="38"/>
        <v>58.34</v>
      </c>
      <c r="BA117" s="12">
        <f t="shared" si="38"/>
        <v>66.87</v>
      </c>
      <c r="BC117" s="8" t="str">
        <f t="shared" si="39"/>
        <v>COSTA RICA</v>
      </c>
      <c r="BD117" s="8">
        <f t="shared" si="39"/>
        <v>53200</v>
      </c>
      <c r="BE117" s="14">
        <f t="shared" si="40"/>
        <v>6.7890246624338443E-2</v>
      </c>
      <c r="BF117" s="14">
        <f t="shared" si="41"/>
        <v>6.6149747256856559E-2</v>
      </c>
      <c r="BG117" s="14">
        <f t="shared" si="37"/>
        <v>6.7554898469341401E-2</v>
      </c>
      <c r="BH117" s="14">
        <f t="shared" si="37"/>
        <v>4.888057195991085E-2</v>
      </c>
      <c r="BI117" s="14">
        <f t="shared" si="37"/>
        <v>6.6694390102042644E-2</v>
      </c>
      <c r="BJ117" s="14">
        <f t="shared" si="37"/>
        <v>0.10476591201826729</v>
      </c>
      <c r="BK117" s="14">
        <f t="shared" si="37"/>
        <v>0.12257462994350753</v>
      </c>
      <c r="BL117" s="14">
        <f t="shared" si="36"/>
        <v>0.12541939499242361</v>
      </c>
      <c r="BM117" s="14">
        <f t="shared" si="36"/>
        <v>0.11573108243777212</v>
      </c>
      <c r="BN117" s="14">
        <f t="shared" si="36"/>
        <v>7.8810469984509593E-2</v>
      </c>
      <c r="BO117" s="14">
        <f t="shared" si="36"/>
        <v>6.4307654389360591E-2</v>
      </c>
      <c r="BP117" s="14">
        <f t="shared" si="36"/>
        <v>7.1221001821669377E-2</v>
      </c>
      <c r="BR117" s="8" t="str">
        <f t="shared" si="42"/>
        <v>COSTA RICA</v>
      </c>
      <c r="BS117" s="8">
        <f t="shared" si="42"/>
        <v>53200</v>
      </c>
      <c r="BT117" s="14">
        <f t="shared" si="44"/>
        <v>2.1858624314624446</v>
      </c>
      <c r="BU117" s="14">
        <f t="shared" si="44"/>
        <v>1.5536673140379</v>
      </c>
      <c r="BV117" s="14">
        <f t="shared" si="44"/>
        <v>1.149031860980555</v>
      </c>
      <c r="BW117" s="14">
        <f t="shared" si="43"/>
        <v>5.7409608073810547</v>
      </c>
      <c r="BX117" s="14">
        <f t="shared" si="43"/>
        <v>3.601171648192135</v>
      </c>
      <c r="BY117" s="14">
        <f t="shared" si="43"/>
        <v>1.7595384981675579</v>
      </c>
      <c r="BZ117" s="14">
        <f t="shared" si="43"/>
        <v>1.0401135593212931</v>
      </c>
      <c r="CA117" s="14">
        <f t="shared" si="43"/>
        <v>0.96675656667260523</v>
      </c>
      <c r="CB117" s="14">
        <f t="shared" si="43"/>
        <v>0.78092241029539977</v>
      </c>
      <c r="CC117" s="14">
        <f t="shared" si="43"/>
        <v>1.0015464342836133</v>
      </c>
      <c r="CD117" s="14">
        <f t="shared" si="43"/>
        <v>1.2101879421525474</v>
      </c>
      <c r="CE117" s="14">
        <f t="shared" si="43"/>
        <v>1.2524585170426401</v>
      </c>
    </row>
    <row r="118" spans="1:83" x14ac:dyDescent="0.3">
      <c r="A118" s="8" t="s">
        <v>5</v>
      </c>
      <c r="B118" s="8">
        <v>53204</v>
      </c>
      <c r="C118" s="36">
        <v>19.350638888888799</v>
      </c>
      <c r="D118" s="36">
        <v>30.757284946236499</v>
      </c>
      <c r="E118" s="36">
        <v>52.959722222222197</v>
      </c>
      <c r="F118" s="36">
        <v>5.0237903225806404</v>
      </c>
      <c r="G118" s="36">
        <v>12.2535887096774</v>
      </c>
      <c r="H118" s="36">
        <v>44.0675595238095</v>
      </c>
      <c r="I118" s="36">
        <v>85.435026881720404</v>
      </c>
      <c r="J118" s="36">
        <v>93.724527777777695</v>
      </c>
      <c r="K118" s="36">
        <v>104.712661290322</v>
      </c>
      <c r="L118" s="36">
        <v>57.025208333333303</v>
      </c>
      <c r="M118" s="36">
        <v>38.453104838709599</v>
      </c>
      <c r="N118" s="36">
        <v>41.158723118279497</v>
      </c>
      <c r="O118" s="10">
        <v>50.790902777777703</v>
      </c>
      <c r="P118" s="10">
        <v>49.856236559139703</v>
      </c>
      <c r="Q118" s="10">
        <v>41.983555555555498</v>
      </c>
      <c r="R118" s="10">
        <v>52.183830645161201</v>
      </c>
      <c r="S118" s="10">
        <v>77.850833333333298</v>
      </c>
      <c r="T118" s="10">
        <v>131.62552083333301</v>
      </c>
      <c r="U118" s="10">
        <v>127.845779569892</v>
      </c>
      <c r="V118" s="10">
        <v>145.648847222222</v>
      </c>
      <c r="W118" s="10">
        <v>111.49272849462299</v>
      </c>
      <c r="X118" s="10">
        <v>79.262486111111102</v>
      </c>
      <c r="Y118" s="10">
        <v>64.0472580645161</v>
      </c>
      <c r="Z118" s="10">
        <v>77.237110215053704</v>
      </c>
      <c r="AA118" s="9">
        <v>89.040777777777706</v>
      </c>
      <c r="AB118" s="9">
        <v>74.303158602150503</v>
      </c>
      <c r="AC118" s="9">
        <v>63.326374999999999</v>
      </c>
      <c r="AD118" s="9">
        <v>57.515483870967699</v>
      </c>
      <c r="AE118" s="9">
        <v>66.453951612903197</v>
      </c>
      <c r="AF118" s="9">
        <v>70.428477011494195</v>
      </c>
      <c r="AG118" s="9">
        <v>74.826303763440805</v>
      </c>
      <c r="AH118" s="9">
        <v>55.400069444444398</v>
      </c>
      <c r="AI118" s="9">
        <v>55.486465053763403</v>
      </c>
      <c r="AJ118" s="9">
        <v>48.580791666666599</v>
      </c>
      <c r="AK118" s="9">
        <v>48.383279569892402</v>
      </c>
      <c r="AL118" s="9">
        <v>48.742043010752603</v>
      </c>
      <c r="AM118" s="11"/>
      <c r="AN118" s="8" t="str">
        <f t="shared" si="33"/>
        <v>COSTA RICA</v>
      </c>
      <c r="AO118" s="8">
        <f t="shared" si="33"/>
        <v>53204</v>
      </c>
      <c r="AP118" s="12">
        <f t="shared" si="32"/>
        <v>111.7</v>
      </c>
      <c r="AQ118" s="12">
        <f t="shared" si="35"/>
        <v>77.25</v>
      </c>
      <c r="AR118" s="12">
        <f t="shared" si="35"/>
        <v>58.37</v>
      </c>
      <c r="AS118" s="12">
        <f t="shared" si="35"/>
        <v>211.28</v>
      </c>
      <c r="AT118" s="12">
        <f t="shared" si="35"/>
        <v>180.85</v>
      </c>
      <c r="AU118" s="12">
        <f t="shared" si="35"/>
        <v>138.94</v>
      </c>
      <c r="AV118" s="12">
        <f t="shared" si="35"/>
        <v>96.13</v>
      </c>
      <c r="AW118" s="12">
        <f t="shared" si="35"/>
        <v>91.39</v>
      </c>
      <c r="AX118" s="12">
        <f t="shared" si="35"/>
        <v>68.040000000000006</v>
      </c>
      <c r="AY118" s="12">
        <f t="shared" si="38"/>
        <v>59.35</v>
      </c>
      <c r="AZ118" s="12">
        <f t="shared" si="38"/>
        <v>58.55</v>
      </c>
      <c r="BA118" s="12">
        <f t="shared" si="38"/>
        <v>67.180000000000007</v>
      </c>
      <c r="BC118" s="8" t="str">
        <f t="shared" si="39"/>
        <v>COSTA RICA</v>
      </c>
      <c r="BD118" s="8">
        <f t="shared" si="39"/>
        <v>53204</v>
      </c>
      <c r="BE118" s="14">
        <f t="shared" si="40"/>
        <v>6.7816976272965554E-2</v>
      </c>
      <c r="BF118" s="14">
        <f t="shared" si="41"/>
        <v>6.599967167085663E-2</v>
      </c>
      <c r="BG118" s="14">
        <f t="shared" si="37"/>
        <v>6.7428149838632503E-2</v>
      </c>
      <c r="BH118" s="14">
        <f t="shared" si="37"/>
        <v>4.8875868287137518E-2</v>
      </c>
      <c r="BI118" s="14">
        <f t="shared" si="37"/>
        <v>6.6699087867372789E-2</v>
      </c>
      <c r="BJ118" s="14">
        <f t="shared" si="37"/>
        <v>0.10485599075693533</v>
      </c>
      <c r="BK118" s="14">
        <f t="shared" si="37"/>
        <v>0.12274323634507686</v>
      </c>
      <c r="BL118" s="14">
        <f t="shared" si="36"/>
        <v>0.12558331702639924</v>
      </c>
      <c r="BM118" s="14">
        <f t="shared" si="36"/>
        <v>0.11574979016174761</v>
      </c>
      <c r="BN118" s="14">
        <f t="shared" si="36"/>
        <v>7.8760139819371452E-2</v>
      </c>
      <c r="BO118" s="14">
        <f t="shared" si="36"/>
        <v>6.4281463150493143E-2</v>
      </c>
      <c r="BP118" s="14">
        <f t="shared" si="36"/>
        <v>7.1206308803011514E-2</v>
      </c>
      <c r="BR118" s="8" t="str">
        <f t="shared" si="42"/>
        <v>COSTA RICA</v>
      </c>
      <c r="BS118" s="8">
        <f t="shared" si="42"/>
        <v>53204</v>
      </c>
      <c r="BT118" s="14">
        <f t="shared" si="44"/>
        <v>2.1889256753126598</v>
      </c>
      <c r="BU118" s="14">
        <f t="shared" si="44"/>
        <v>1.5556526657032852</v>
      </c>
      <c r="BV118" s="14">
        <f t="shared" si="44"/>
        <v>1.1505532096604916</v>
      </c>
      <c r="BW118" s="14">
        <f t="shared" si="43"/>
        <v>5.7447565410833432</v>
      </c>
      <c r="BX118" s="14">
        <f t="shared" si="43"/>
        <v>3.6034574990001449</v>
      </c>
      <c r="BY118" s="14">
        <f t="shared" si="43"/>
        <v>1.7609849612045174</v>
      </c>
      <c r="BZ118" s="14">
        <f t="shared" si="43"/>
        <v>1.0408475521509668</v>
      </c>
      <c r="CA118" s="14">
        <f t="shared" si="43"/>
        <v>0.96718865363725959</v>
      </c>
      <c r="CB118" s="14">
        <f t="shared" si="43"/>
        <v>0.78120908614727291</v>
      </c>
      <c r="CC118" s="14">
        <f t="shared" si="43"/>
        <v>1.0014327454132643</v>
      </c>
      <c r="CD118" s="14">
        <f t="shared" si="43"/>
        <v>1.2105124295215908</v>
      </c>
      <c r="CE118" s="14">
        <f t="shared" si="43"/>
        <v>1.2538187336833684</v>
      </c>
    </row>
    <row r="119" spans="1:83" x14ac:dyDescent="0.3">
      <c r="A119" s="8" t="s">
        <v>5</v>
      </c>
      <c r="B119" s="8">
        <v>53550</v>
      </c>
      <c r="C119" s="36">
        <v>19.2298333333333</v>
      </c>
      <c r="D119" s="36">
        <v>30.7510080645161</v>
      </c>
      <c r="E119" s="36">
        <v>53.240486111111103</v>
      </c>
      <c r="F119" s="36">
        <v>5.0309946236559098</v>
      </c>
      <c r="G119" s="36">
        <v>11.2857532051282</v>
      </c>
      <c r="H119" s="36">
        <v>44.251636904761902</v>
      </c>
      <c r="I119" s="36">
        <v>85.9565591397849</v>
      </c>
      <c r="J119" s="36">
        <v>94.409555555555499</v>
      </c>
      <c r="K119" s="36">
        <v>105.171491935483</v>
      </c>
      <c r="L119" s="36">
        <v>57.088180555555503</v>
      </c>
      <c r="M119" s="36">
        <v>38.517768817204299</v>
      </c>
      <c r="N119" s="36">
        <v>41.158696236559102</v>
      </c>
      <c r="O119" s="10">
        <v>50.708388888888798</v>
      </c>
      <c r="P119" s="10">
        <v>49.646814516128998</v>
      </c>
      <c r="Q119" s="10">
        <v>41.920472222222202</v>
      </c>
      <c r="R119" s="10">
        <v>52.410456989247301</v>
      </c>
      <c r="S119" s="10">
        <v>78.514905913978396</v>
      </c>
      <c r="T119" s="10">
        <v>132.56763392857101</v>
      </c>
      <c r="U119" s="10">
        <v>128.605215053763</v>
      </c>
      <c r="V119" s="10">
        <v>146.516027777777</v>
      </c>
      <c r="W119" s="10">
        <v>111.65603494623601</v>
      </c>
      <c r="X119" s="10">
        <v>79.360819444444402</v>
      </c>
      <c r="Y119" s="10">
        <v>64.105940860215</v>
      </c>
      <c r="Z119" s="10">
        <v>77.067526881720397</v>
      </c>
      <c r="AA119" s="9">
        <v>88.881166666666601</v>
      </c>
      <c r="AB119" s="9">
        <v>74.297110215053706</v>
      </c>
      <c r="AC119" s="9">
        <v>63.371458333333301</v>
      </c>
      <c r="AD119" s="9">
        <v>57.6345161290322</v>
      </c>
      <c r="AE119" s="9">
        <v>66.588938172043001</v>
      </c>
      <c r="AF119" s="9">
        <v>70.680143678160903</v>
      </c>
      <c r="AG119" s="9">
        <v>75.3310483870967</v>
      </c>
      <c r="AH119" s="9">
        <v>55.690097222222199</v>
      </c>
      <c r="AI119" s="9">
        <v>55.551586021505301</v>
      </c>
      <c r="AJ119" s="9">
        <v>48.595527777777697</v>
      </c>
      <c r="AK119" s="9">
        <v>48.404153225806397</v>
      </c>
      <c r="AL119" s="9">
        <v>48.688803763440802</v>
      </c>
      <c r="AM119" s="11"/>
      <c r="AN119" s="8" t="str">
        <f t="shared" si="33"/>
        <v>COSTA RICA</v>
      </c>
      <c r="AO119" s="8">
        <f t="shared" si="33"/>
        <v>53550</v>
      </c>
      <c r="AP119" s="12">
        <f t="shared" si="32"/>
        <v>111.66</v>
      </c>
      <c r="AQ119" s="12">
        <f t="shared" si="35"/>
        <v>77.08</v>
      </c>
      <c r="AR119" s="12">
        <f t="shared" si="35"/>
        <v>58.37</v>
      </c>
      <c r="AS119" s="12">
        <f t="shared" si="35"/>
        <v>212.27</v>
      </c>
      <c r="AT119" s="12">
        <f t="shared" si="35"/>
        <v>195.5</v>
      </c>
      <c r="AU119" s="12">
        <f t="shared" si="35"/>
        <v>139.88999999999999</v>
      </c>
      <c r="AV119" s="12">
        <f t="shared" si="35"/>
        <v>96.66</v>
      </c>
      <c r="AW119" s="12">
        <f t="shared" si="35"/>
        <v>91.78</v>
      </c>
      <c r="AX119" s="12">
        <f t="shared" si="35"/>
        <v>68.02</v>
      </c>
      <c r="AY119" s="12">
        <f t="shared" si="38"/>
        <v>59.34</v>
      </c>
      <c r="AZ119" s="12">
        <f t="shared" si="38"/>
        <v>58.52</v>
      </c>
      <c r="BA119" s="12">
        <f t="shared" si="38"/>
        <v>66.94</v>
      </c>
      <c r="BC119" s="8" t="str">
        <f t="shared" si="39"/>
        <v>COSTA RICA</v>
      </c>
      <c r="BD119" s="8">
        <f t="shared" si="39"/>
        <v>53550</v>
      </c>
      <c r="BE119" s="14">
        <f t="shared" si="40"/>
        <v>6.7499801589590042E-2</v>
      </c>
      <c r="BF119" s="14">
        <f t="shared" si="41"/>
        <v>6.5746867203536813E-2</v>
      </c>
      <c r="BG119" s="14">
        <f t="shared" si="37"/>
        <v>6.7377835573996903E-2</v>
      </c>
      <c r="BH119" s="14">
        <f t="shared" si="37"/>
        <v>4.8908417572019393E-2</v>
      </c>
      <c r="BI119" s="14">
        <f t="shared" si="37"/>
        <v>6.6467116273906168E-2</v>
      </c>
      <c r="BJ119" s="14">
        <f t="shared" si="37"/>
        <v>0.10518968426930102</v>
      </c>
      <c r="BK119" s="14">
        <f t="shared" si="37"/>
        <v>0.12320729945718067</v>
      </c>
      <c r="BL119" s="14">
        <f t="shared" si="36"/>
        <v>0.12606458018717329</v>
      </c>
      <c r="BM119" s="14">
        <f t="shared" si="36"/>
        <v>0.11576380067158457</v>
      </c>
      <c r="BN119" s="14">
        <f t="shared" si="36"/>
        <v>7.8645743429839057E-2</v>
      </c>
      <c r="BO119" s="14">
        <f t="shared" si="36"/>
        <v>6.4188326449232155E-2</v>
      </c>
      <c r="BP119" s="14">
        <f t="shared" si="36"/>
        <v>7.0940527322640085E-2</v>
      </c>
      <c r="BR119" s="8" t="str">
        <f t="shared" si="42"/>
        <v>COSTA RICA</v>
      </c>
      <c r="BS119" s="8">
        <f t="shared" si="42"/>
        <v>53550</v>
      </c>
      <c r="BT119" s="14">
        <f t="shared" si="44"/>
        <v>2.194877372953786</v>
      </c>
      <c r="BU119" s="14">
        <f t="shared" si="44"/>
        <v>1.5554953826297329</v>
      </c>
      <c r="BV119" s="14">
        <f t="shared" si="44"/>
        <v>1.1495431412302448</v>
      </c>
      <c r="BW119" s="14">
        <f t="shared" si="43"/>
        <v>5.7585949531511531</v>
      </c>
      <c r="BX119" s="14">
        <f t="shared" si="43"/>
        <v>3.9025493372661582</v>
      </c>
      <c r="BY119" s="14">
        <f t="shared" si="43"/>
        <v>1.7644654046193649</v>
      </c>
      <c r="BZ119" s="14">
        <f t="shared" si="43"/>
        <v>1.0409597285884922</v>
      </c>
      <c r="CA119" s="14">
        <f t="shared" si="43"/>
        <v>0.96600753598468936</v>
      </c>
      <c r="CB119" s="14">
        <f t="shared" si="43"/>
        <v>0.77959055488906892</v>
      </c>
      <c r="CC119" s="14">
        <f t="shared" si="43"/>
        <v>1.001240501838482</v>
      </c>
      <c r="CD119" s="14">
        <f t="shared" si="43"/>
        <v>1.2096931290254753</v>
      </c>
      <c r="CE119" s="14">
        <f t="shared" si="43"/>
        <v>1.2521081442045792</v>
      </c>
    </row>
    <row r="120" spans="1:83" x14ac:dyDescent="0.3">
      <c r="A120" s="8" t="s">
        <v>5</v>
      </c>
      <c r="B120" s="8">
        <v>53854</v>
      </c>
      <c r="C120" s="36">
        <v>19.081250000000001</v>
      </c>
      <c r="D120" s="36">
        <v>30.643440860215001</v>
      </c>
      <c r="E120" s="36">
        <v>53.187305555555497</v>
      </c>
      <c r="F120" s="36">
        <v>5.03060483870967</v>
      </c>
      <c r="G120" s="36">
        <v>12.204569892473099</v>
      </c>
      <c r="H120" s="36">
        <v>43.795699404761898</v>
      </c>
      <c r="I120" s="36">
        <v>85.727338709677397</v>
      </c>
      <c r="J120" s="36">
        <v>94.242027777777693</v>
      </c>
      <c r="K120" s="36">
        <v>104.60930107526799</v>
      </c>
      <c r="L120" s="36">
        <v>56.5276944444444</v>
      </c>
      <c r="M120" s="36">
        <v>38.265228494623599</v>
      </c>
      <c r="N120" s="36">
        <v>40.817243243243198</v>
      </c>
      <c r="O120" s="10">
        <v>50.131416666666603</v>
      </c>
      <c r="P120" s="10">
        <v>49.149959677419297</v>
      </c>
      <c r="Q120" s="10">
        <v>41.573041666666597</v>
      </c>
      <c r="R120" s="10">
        <v>52.127258064516099</v>
      </c>
      <c r="S120" s="10">
        <v>78.261263440860205</v>
      </c>
      <c r="T120" s="10">
        <v>132.49781250000001</v>
      </c>
      <c r="U120" s="10">
        <v>128.38762096774099</v>
      </c>
      <c r="V120" s="10">
        <v>146.33286111111099</v>
      </c>
      <c r="W120" s="10">
        <v>110.87357526881701</v>
      </c>
      <c r="X120" s="10">
        <v>78.742625000000004</v>
      </c>
      <c r="Y120" s="10">
        <v>63.467418918918902</v>
      </c>
      <c r="Z120" s="10">
        <v>76.171962365591298</v>
      </c>
      <c r="AA120" s="9">
        <v>87.796222222222198</v>
      </c>
      <c r="AB120" s="9">
        <v>73.505403225806404</v>
      </c>
      <c r="AC120" s="9">
        <v>62.757930555555497</v>
      </c>
      <c r="AD120" s="9">
        <v>57.274529569892401</v>
      </c>
      <c r="AE120" s="9">
        <v>66.210672043010703</v>
      </c>
      <c r="AF120" s="9">
        <v>70.403160919540198</v>
      </c>
      <c r="AG120" s="9">
        <v>75.321962365591304</v>
      </c>
      <c r="AH120" s="9">
        <v>55.6803194444444</v>
      </c>
      <c r="AI120" s="9">
        <v>55.227056451612903</v>
      </c>
      <c r="AJ120" s="9">
        <v>48.123249999999999</v>
      </c>
      <c r="AK120" s="9">
        <v>47.994112903225798</v>
      </c>
      <c r="AL120" s="9">
        <v>48.167016129032199</v>
      </c>
      <c r="AM120" s="11"/>
      <c r="AN120" s="8" t="str">
        <f t="shared" si="33"/>
        <v>COSTA RICA</v>
      </c>
      <c r="AO120" s="8">
        <f t="shared" si="33"/>
        <v>53854</v>
      </c>
      <c r="AP120" s="12">
        <f t="shared" si="32"/>
        <v>109.93</v>
      </c>
      <c r="AQ120" s="12">
        <f t="shared" si="35"/>
        <v>75.97</v>
      </c>
      <c r="AR120" s="12">
        <f t="shared" si="35"/>
        <v>57.71</v>
      </c>
      <c r="AS120" s="12">
        <f t="shared" si="35"/>
        <v>209.71</v>
      </c>
      <c r="AT120" s="12">
        <f t="shared" si="35"/>
        <v>181.85</v>
      </c>
      <c r="AU120" s="12">
        <f t="shared" si="35"/>
        <v>140.30000000000001</v>
      </c>
      <c r="AV120" s="12">
        <f t="shared" si="35"/>
        <v>96.46</v>
      </c>
      <c r="AW120" s="12">
        <f t="shared" si="35"/>
        <v>91.58</v>
      </c>
      <c r="AX120" s="12">
        <f t="shared" si="35"/>
        <v>67.44</v>
      </c>
      <c r="AY120" s="12">
        <f t="shared" si="38"/>
        <v>58.77</v>
      </c>
      <c r="AZ120" s="12">
        <f t="shared" si="38"/>
        <v>57.81</v>
      </c>
      <c r="BA120" s="12">
        <f t="shared" si="38"/>
        <v>65.98</v>
      </c>
      <c r="BC120" s="8" t="str">
        <f t="shared" si="39"/>
        <v>COSTA RICA</v>
      </c>
      <c r="BD120" s="8">
        <f t="shared" si="39"/>
        <v>53854</v>
      </c>
      <c r="BE120" s="14">
        <f t="shared" si="40"/>
        <v>6.7088923449505553E-2</v>
      </c>
      <c r="BF120" s="14">
        <f t="shared" si="41"/>
        <v>6.5503627109064072E-2</v>
      </c>
      <c r="BG120" s="14">
        <f t="shared" si="37"/>
        <v>6.7306582159241873E-2</v>
      </c>
      <c r="BH120" s="14">
        <f t="shared" si="37"/>
        <v>4.8896250862622948E-2</v>
      </c>
      <c r="BI120" s="14">
        <f t="shared" si="37"/>
        <v>6.694689803816227E-2</v>
      </c>
      <c r="BJ120" s="14">
        <f t="shared" si="37"/>
        <v>0.10541195670819484</v>
      </c>
      <c r="BK120" s="14">
        <f t="shared" si="37"/>
        <v>0.12367459985113079</v>
      </c>
      <c r="BL120" s="14">
        <f t="shared" si="36"/>
        <v>0.1265880112523925</v>
      </c>
      <c r="BM120" s="14">
        <f t="shared" si="36"/>
        <v>0.11567267361024315</v>
      </c>
      <c r="BN120" s="14">
        <f t="shared" si="36"/>
        <v>7.8362933644456956E-2</v>
      </c>
      <c r="BO120" s="14">
        <f t="shared" si="36"/>
        <v>6.3977315120946635E-2</v>
      </c>
      <c r="BP120" s="14">
        <f t="shared" si="36"/>
        <v>7.0570228194038395E-2</v>
      </c>
      <c r="BR120" s="8" t="str">
        <f t="shared" si="42"/>
        <v>COSTA RICA</v>
      </c>
      <c r="BS120" s="8">
        <f t="shared" si="42"/>
        <v>53854</v>
      </c>
      <c r="BT120" s="14">
        <f t="shared" si="44"/>
        <v>2.189291003017106</v>
      </c>
      <c r="BU120" s="14">
        <f t="shared" si="44"/>
        <v>1.5497320860197359</v>
      </c>
      <c r="BV120" s="14">
        <f t="shared" si="44"/>
        <v>1.1456085140746464</v>
      </c>
      <c r="BW120" s="14">
        <f t="shared" si="43"/>
        <v>5.7303851612452741</v>
      </c>
      <c r="BX120" s="14">
        <f t="shared" si="43"/>
        <v>3.6292383343820465</v>
      </c>
      <c r="BY120" s="14">
        <f t="shared" si="43"/>
        <v>1.7783573234263192</v>
      </c>
      <c r="BZ120" s="14">
        <f t="shared" si="43"/>
        <v>1.0421518589115315</v>
      </c>
      <c r="CA120" s="14">
        <f t="shared" si="43"/>
        <v>0.96661959511670204</v>
      </c>
      <c r="CB120" s="14">
        <f t="shared" si="43"/>
        <v>0.77899547460685503</v>
      </c>
      <c r="CC120" s="14">
        <f t="shared" si="43"/>
        <v>1.0020690515245607</v>
      </c>
      <c r="CD120" s="14">
        <f t="shared" si="43"/>
        <v>1.2074096891546735</v>
      </c>
      <c r="CE120" s="14">
        <f t="shared" si="43"/>
        <v>1.2492584538228835</v>
      </c>
    </row>
    <row r="121" spans="1:83" x14ac:dyDescent="0.3">
      <c r="A121" s="8" t="s">
        <v>5</v>
      </c>
      <c r="B121" s="8">
        <v>54000</v>
      </c>
      <c r="C121" s="36">
        <v>19.249513888888799</v>
      </c>
      <c r="D121" s="36">
        <v>30.6131182795698</v>
      </c>
      <c r="E121" s="36">
        <v>52.628986111111097</v>
      </c>
      <c r="F121" s="36">
        <v>5.0159543010752596</v>
      </c>
      <c r="G121" s="36">
        <v>12.254637096774101</v>
      </c>
      <c r="H121" s="36">
        <v>44.027544642857102</v>
      </c>
      <c r="I121" s="36">
        <v>85.402862903225795</v>
      </c>
      <c r="J121" s="36">
        <v>93.441708333333295</v>
      </c>
      <c r="K121" s="36">
        <v>104.03688172043</v>
      </c>
      <c r="L121" s="36">
        <v>56.810416666666598</v>
      </c>
      <c r="M121" s="36">
        <v>38.469408602150502</v>
      </c>
      <c r="N121" s="36">
        <v>41.098212365591301</v>
      </c>
      <c r="O121" s="10">
        <v>50.675833333333301</v>
      </c>
      <c r="P121" s="10">
        <v>49.790967741935397</v>
      </c>
      <c r="Q121" s="10">
        <v>41.850875000000002</v>
      </c>
      <c r="R121" s="10">
        <v>52.049946236559101</v>
      </c>
      <c r="S121" s="10">
        <v>77.661169354838705</v>
      </c>
      <c r="T121" s="10">
        <v>131.20791666666599</v>
      </c>
      <c r="U121" s="10">
        <v>127.415147849462</v>
      </c>
      <c r="V121" s="10">
        <v>145.04354166666599</v>
      </c>
      <c r="W121" s="10">
        <v>110.804032258064</v>
      </c>
      <c r="X121" s="10">
        <v>78.697000000000003</v>
      </c>
      <c r="Y121" s="10">
        <v>63.869516129032199</v>
      </c>
      <c r="Z121" s="10">
        <v>76.9479166666666</v>
      </c>
      <c r="AA121" s="9">
        <v>88.546013888888794</v>
      </c>
      <c r="AB121" s="9">
        <v>73.735349462365505</v>
      </c>
      <c r="AC121" s="9">
        <v>62.970763888888797</v>
      </c>
      <c r="AD121" s="9">
        <v>57.427379032258003</v>
      </c>
      <c r="AE121" s="9">
        <v>66.395658602150505</v>
      </c>
      <c r="AF121" s="9">
        <v>70.219051724137898</v>
      </c>
      <c r="AG121" s="9">
        <v>74.604583333333295</v>
      </c>
      <c r="AH121" s="9">
        <v>55.061055555555498</v>
      </c>
      <c r="AI121" s="9">
        <v>55.083494623655902</v>
      </c>
      <c r="AJ121" s="9">
        <v>48.357541666666599</v>
      </c>
      <c r="AK121" s="9">
        <v>48.229301075268801</v>
      </c>
      <c r="AL121" s="9">
        <v>48.450362903225802</v>
      </c>
      <c r="AM121" s="11"/>
      <c r="AN121" s="8" t="str">
        <f t="shared" si="33"/>
        <v>COSTA RICA</v>
      </c>
      <c r="AO121" s="8">
        <f t="shared" si="33"/>
        <v>54000</v>
      </c>
      <c r="AP121" s="12">
        <f t="shared" si="32"/>
        <v>111.18</v>
      </c>
      <c r="AQ121" s="12">
        <f t="shared" si="35"/>
        <v>76.72</v>
      </c>
      <c r="AR121" s="12">
        <f t="shared" si="35"/>
        <v>58</v>
      </c>
      <c r="AS121" s="12">
        <f t="shared" si="35"/>
        <v>210.55</v>
      </c>
      <c r="AT121" s="12">
        <f t="shared" si="35"/>
        <v>180.08</v>
      </c>
      <c r="AU121" s="12">
        <f t="shared" si="35"/>
        <v>138.21</v>
      </c>
      <c r="AV121" s="12">
        <f t="shared" si="35"/>
        <v>95.64</v>
      </c>
      <c r="AW121" s="12">
        <f t="shared" si="35"/>
        <v>90.84</v>
      </c>
      <c r="AX121" s="12">
        <f t="shared" si="35"/>
        <v>67.540000000000006</v>
      </c>
      <c r="AY121" s="12">
        <f t="shared" si="38"/>
        <v>58.89</v>
      </c>
      <c r="AZ121" s="12">
        <f t="shared" si="38"/>
        <v>58.25</v>
      </c>
      <c r="BA121" s="12">
        <f t="shared" si="38"/>
        <v>66.72</v>
      </c>
      <c r="BC121" s="8" t="str">
        <f t="shared" si="39"/>
        <v>COSTA RICA</v>
      </c>
      <c r="BD121" s="8">
        <f t="shared" si="39"/>
        <v>54000</v>
      </c>
      <c r="BE121" s="14">
        <f t="shared" si="40"/>
        <v>6.7776571465698959E-2</v>
      </c>
      <c r="BF121" s="14">
        <f t="shared" si="41"/>
        <v>6.5923851423413962E-2</v>
      </c>
      <c r="BG121" s="14">
        <f t="shared" si="37"/>
        <v>6.7340013127982476E-2</v>
      </c>
      <c r="BH121" s="14">
        <f t="shared" si="37"/>
        <v>4.8967598250577449E-2</v>
      </c>
      <c r="BI121" s="14">
        <f t="shared" si="37"/>
        <v>6.6852806133825146E-2</v>
      </c>
      <c r="BJ121" s="14">
        <f t="shared" si="37"/>
        <v>0.10497837102907207</v>
      </c>
      <c r="BK121" s="14">
        <f t="shared" si="37"/>
        <v>0.12292768770547245</v>
      </c>
      <c r="BL121" s="14">
        <f t="shared" si="36"/>
        <v>0.12554673612620992</v>
      </c>
      <c r="BM121" s="14">
        <f t="shared" si="36"/>
        <v>0.11544389372116938</v>
      </c>
      <c r="BN121" s="14">
        <f t="shared" si="36"/>
        <v>7.8637151855971463E-2</v>
      </c>
      <c r="BO121" s="14">
        <f t="shared" si="36"/>
        <v>6.4396481769846775E-2</v>
      </c>
      <c r="BP121" s="14">
        <f t="shared" si="36"/>
        <v>7.1208837390759866E-2</v>
      </c>
      <c r="BR121" s="8" t="str">
        <f t="shared" si="42"/>
        <v>COSTA RICA</v>
      </c>
      <c r="BS121" s="8">
        <f t="shared" si="42"/>
        <v>54000</v>
      </c>
      <c r="BT121" s="14">
        <f t="shared" si="44"/>
        <v>2.1899399365452936</v>
      </c>
      <c r="BU121" s="14">
        <f t="shared" si="44"/>
        <v>1.5536783206672875</v>
      </c>
      <c r="BV121" s="14">
        <f t="shared" si="44"/>
        <v>1.1499260460031173</v>
      </c>
      <c r="BW121" s="14">
        <f t="shared" si="43"/>
        <v>5.7400955082463554</v>
      </c>
      <c r="BX121" s="14">
        <f t="shared" si="43"/>
        <v>3.5961143122170136</v>
      </c>
      <c r="BY121" s="14">
        <f t="shared" si="43"/>
        <v>1.7576531969323308</v>
      </c>
      <c r="BZ121" s="14">
        <f t="shared" si="43"/>
        <v>1.0387271481799105</v>
      </c>
      <c r="CA121" s="14">
        <f t="shared" si="43"/>
        <v>0.96592648739946152</v>
      </c>
      <c r="CB121" s="14">
        <f t="shared" si="43"/>
        <v>0.78108552483903415</v>
      </c>
      <c r="CC121" s="14">
        <f t="shared" si="43"/>
        <v>0.99986704635800094</v>
      </c>
      <c r="CD121" s="14">
        <f t="shared" si="43"/>
        <v>1.2076950350189823</v>
      </c>
      <c r="CE121" s="14">
        <f t="shared" si="43"/>
        <v>1.2509724560535214</v>
      </c>
    </row>
    <row r="122" spans="1:83" x14ac:dyDescent="0.3">
      <c r="A122" s="8" t="s">
        <v>5</v>
      </c>
      <c r="B122" s="8">
        <v>54050</v>
      </c>
      <c r="C122" s="36">
        <v>19.2298333333333</v>
      </c>
      <c r="D122" s="36">
        <v>30.7510080645161</v>
      </c>
      <c r="E122" s="36">
        <v>53.240486111111103</v>
      </c>
      <c r="F122" s="36">
        <v>5.0309946236559098</v>
      </c>
      <c r="G122" s="36">
        <v>12.2426344086021</v>
      </c>
      <c r="H122" s="36">
        <v>43.937142857142803</v>
      </c>
      <c r="I122" s="36">
        <v>85.987110215053704</v>
      </c>
      <c r="J122" s="36">
        <v>94.454361111111098</v>
      </c>
      <c r="K122" s="36">
        <v>105.115739247311</v>
      </c>
      <c r="L122" s="36">
        <v>57.002069444444402</v>
      </c>
      <c r="M122" s="36">
        <v>38.470188172043002</v>
      </c>
      <c r="N122" s="36">
        <v>41.083225806451601</v>
      </c>
      <c r="O122" s="10">
        <v>50.5733888888888</v>
      </c>
      <c r="P122" s="10">
        <v>49.5381048387096</v>
      </c>
      <c r="Q122" s="10">
        <v>41.840805555555498</v>
      </c>
      <c r="R122" s="10">
        <v>52.365551075268797</v>
      </c>
      <c r="S122" s="10">
        <v>78.489784946236497</v>
      </c>
      <c r="T122" s="10">
        <v>132.61389880952299</v>
      </c>
      <c r="U122" s="10">
        <v>128.628548387096</v>
      </c>
      <c r="V122" s="10">
        <v>146.53366666666599</v>
      </c>
      <c r="W122" s="10">
        <v>111.49876344086</v>
      </c>
      <c r="X122" s="10">
        <v>79.247958333333301</v>
      </c>
      <c r="Y122" s="10">
        <v>64.004623655913903</v>
      </c>
      <c r="Z122" s="10">
        <v>76.927607526881701</v>
      </c>
      <c r="AA122" s="9">
        <v>88.7266388888888</v>
      </c>
      <c r="AB122" s="9">
        <v>74.128319892473101</v>
      </c>
      <c r="AC122" s="9">
        <v>63.245805555555499</v>
      </c>
      <c r="AD122" s="9">
        <v>57.589717741935402</v>
      </c>
      <c r="AE122" s="9">
        <v>66.525215053763404</v>
      </c>
      <c r="AF122" s="9">
        <v>70.6376149425287</v>
      </c>
      <c r="AG122" s="9">
        <v>75.366814516128997</v>
      </c>
      <c r="AH122" s="9">
        <v>55.706569444444398</v>
      </c>
      <c r="AI122" s="9">
        <v>55.475537634408603</v>
      </c>
      <c r="AJ122" s="9">
        <v>48.488208333333297</v>
      </c>
      <c r="AK122" s="9">
        <v>48.307594086021503</v>
      </c>
      <c r="AL122" s="9">
        <v>48.558938172043</v>
      </c>
      <c r="AM122" s="11"/>
      <c r="AN122" s="8" t="str">
        <f t="shared" si="33"/>
        <v>COSTA RICA</v>
      </c>
      <c r="AO122" s="8">
        <f t="shared" si="33"/>
        <v>54050</v>
      </c>
      <c r="AP122" s="12">
        <f t="shared" si="32"/>
        <v>111.24</v>
      </c>
      <c r="AQ122" s="12">
        <f t="shared" si="35"/>
        <v>76.790000000000006</v>
      </c>
      <c r="AR122" s="12">
        <f t="shared" si="35"/>
        <v>58.21</v>
      </c>
      <c r="AS122" s="12">
        <f t="shared" si="35"/>
        <v>211.8</v>
      </c>
      <c r="AT122" s="12">
        <f t="shared" si="35"/>
        <v>182.7</v>
      </c>
      <c r="AU122" s="12">
        <f t="shared" si="35"/>
        <v>140.47999999999999</v>
      </c>
      <c r="AV122" s="12">
        <f t="shared" si="35"/>
        <v>96.62</v>
      </c>
      <c r="AW122" s="12">
        <f t="shared" si="35"/>
        <v>91.72</v>
      </c>
      <c r="AX122" s="12">
        <f t="shared" si="35"/>
        <v>67.86</v>
      </c>
      <c r="AY122" s="12">
        <f t="shared" si="38"/>
        <v>59.19</v>
      </c>
      <c r="AZ122" s="12">
        <f t="shared" si="38"/>
        <v>58.36</v>
      </c>
      <c r="BA122" s="12">
        <f t="shared" si="38"/>
        <v>66.739999999999995</v>
      </c>
      <c r="BC122" s="8" t="str">
        <f t="shared" si="39"/>
        <v>COSTA RICA</v>
      </c>
      <c r="BD122" s="8">
        <f t="shared" si="39"/>
        <v>54050</v>
      </c>
      <c r="BE122" s="14">
        <f t="shared" si="40"/>
        <v>6.7414635298456829E-2</v>
      </c>
      <c r="BF122" s="14">
        <f t="shared" si="41"/>
        <v>6.5665830037848913E-2</v>
      </c>
      <c r="BG122" s="14">
        <f t="shared" si="37"/>
        <v>6.7328410195341692E-2</v>
      </c>
      <c r="BH122" s="14">
        <f t="shared" si="37"/>
        <v>4.8897772065571853E-2</v>
      </c>
      <c r="BI122" s="14">
        <f t="shared" si="37"/>
        <v>6.6873622403059899E-2</v>
      </c>
      <c r="BJ122" s="14">
        <f t="shared" si="37"/>
        <v>0.10511668286610508</v>
      </c>
      <c r="BK122" s="14">
        <f t="shared" si="37"/>
        <v>0.12331470255002441</v>
      </c>
      <c r="BL122" s="14">
        <f t="shared" si="36"/>
        <v>0.12616902535945484</v>
      </c>
      <c r="BM122" s="14">
        <f t="shared" si="36"/>
        <v>0.11570596673791901</v>
      </c>
      <c r="BN122" s="14">
        <f t="shared" si="36"/>
        <v>7.8559715663801113E-2</v>
      </c>
      <c r="BO122" s="14">
        <f t="shared" si="36"/>
        <v>6.4120039170351001E-2</v>
      </c>
      <c r="BP122" s="14">
        <f t="shared" si="36"/>
        <v>7.0833597652065344E-2</v>
      </c>
      <c r="BR122" s="8" t="str">
        <f t="shared" si="42"/>
        <v>COSTA RICA</v>
      </c>
      <c r="BS122" s="8">
        <f t="shared" si="42"/>
        <v>54050</v>
      </c>
      <c r="BT122" s="14">
        <f t="shared" si="44"/>
        <v>2.1921788829309943</v>
      </c>
      <c r="BU122" s="14">
        <f t="shared" si="44"/>
        <v>1.5536661857044436</v>
      </c>
      <c r="BV122" s="14">
        <f t="shared" si="44"/>
        <v>1.1487325827129857</v>
      </c>
      <c r="BW122" s="14">
        <f t="shared" si="43"/>
        <v>5.7541757921657446</v>
      </c>
      <c r="BX122" s="14">
        <f t="shared" si="43"/>
        <v>3.6293747573678417</v>
      </c>
      <c r="BY122" s="14">
        <f t="shared" si="43"/>
        <v>1.775460123977928</v>
      </c>
      <c r="BZ122" s="14">
        <f t="shared" si="43"/>
        <v>1.040915515914004</v>
      </c>
      <c r="CA122" s="14">
        <f t="shared" si="43"/>
        <v>0.96576615215378325</v>
      </c>
      <c r="CB122" s="14">
        <f t="shared" si="43"/>
        <v>0.77913387204232676</v>
      </c>
      <c r="CC122" s="14">
        <f t="shared" si="43"/>
        <v>1.0010594686200776</v>
      </c>
      <c r="CD122" s="14">
        <f t="shared" si="43"/>
        <v>1.209248840968127</v>
      </c>
      <c r="CE122" s="14">
        <f t="shared" si="43"/>
        <v>1.2518555906730202</v>
      </c>
    </row>
    <row r="123" spans="1:83" x14ac:dyDescent="0.3">
      <c r="A123" s="8" t="s">
        <v>5</v>
      </c>
      <c r="B123" s="8">
        <v>54200</v>
      </c>
      <c r="C123" s="36">
        <v>19.3668333333333</v>
      </c>
      <c r="D123" s="36">
        <v>30.879166666666599</v>
      </c>
      <c r="E123" s="36">
        <v>53.276347222222199</v>
      </c>
      <c r="F123" s="36">
        <v>5.0399193548387</v>
      </c>
      <c r="G123" s="36">
        <v>12.2790322580645</v>
      </c>
      <c r="H123" s="36">
        <v>44.2156845238095</v>
      </c>
      <c r="I123" s="36">
        <v>85.918830645161194</v>
      </c>
      <c r="J123" s="36">
        <v>94.342291666666597</v>
      </c>
      <c r="K123" s="36">
        <v>105.15856182795601</v>
      </c>
      <c r="L123" s="36">
        <v>57.112875000000003</v>
      </c>
      <c r="M123" s="36">
        <v>38.530497311827901</v>
      </c>
      <c r="N123" s="36">
        <v>41.187352150537599</v>
      </c>
      <c r="O123" s="10">
        <v>50.767625000000002</v>
      </c>
      <c r="P123" s="10">
        <v>49.691290322580599</v>
      </c>
      <c r="Q123" s="10">
        <v>41.9415972222222</v>
      </c>
      <c r="R123" s="10">
        <v>52.416572580645102</v>
      </c>
      <c r="S123" s="10">
        <v>78.499193548386998</v>
      </c>
      <c r="T123" s="10">
        <v>132.48589285714201</v>
      </c>
      <c r="U123" s="10">
        <v>128.53690860214999</v>
      </c>
      <c r="V123" s="10">
        <v>146.450388888888</v>
      </c>
      <c r="W123" s="10">
        <v>111.700591397849</v>
      </c>
      <c r="X123" s="10">
        <v>79.394402777777699</v>
      </c>
      <c r="Y123" s="10">
        <v>64.139166666666597</v>
      </c>
      <c r="Z123" s="10">
        <v>77.118158602150501</v>
      </c>
      <c r="AA123" s="9">
        <v>88.936319444444393</v>
      </c>
      <c r="AB123" s="9">
        <v>74.366021505376295</v>
      </c>
      <c r="AC123" s="9">
        <v>63.418611111111098</v>
      </c>
      <c r="AD123" s="9">
        <v>57.635349462365497</v>
      </c>
      <c r="AE123" s="9">
        <v>66.598588709677401</v>
      </c>
      <c r="AF123" s="9">
        <v>70.675545977011396</v>
      </c>
      <c r="AG123" s="9">
        <v>75.277809139784907</v>
      </c>
      <c r="AH123" s="9">
        <v>55.657833333333301</v>
      </c>
      <c r="AI123" s="9">
        <v>55.5754569892473</v>
      </c>
      <c r="AJ123" s="9">
        <v>48.640263888888803</v>
      </c>
      <c r="AK123" s="9">
        <v>48.442150537634397</v>
      </c>
      <c r="AL123" s="9">
        <v>48.740631720430102</v>
      </c>
      <c r="AM123" s="11"/>
      <c r="AN123" s="8" t="str">
        <f t="shared" si="33"/>
        <v>COSTA RICA</v>
      </c>
      <c r="AO123" s="8">
        <f t="shared" si="33"/>
        <v>54200</v>
      </c>
      <c r="AP123" s="12">
        <f t="shared" si="32"/>
        <v>111.38</v>
      </c>
      <c r="AQ123" s="12">
        <f t="shared" si="35"/>
        <v>77.040000000000006</v>
      </c>
      <c r="AR123" s="12">
        <f t="shared" si="35"/>
        <v>58.4</v>
      </c>
      <c r="AS123" s="12">
        <f t="shared" si="35"/>
        <v>211.92</v>
      </c>
      <c r="AT123" s="12">
        <f t="shared" si="35"/>
        <v>182.47</v>
      </c>
      <c r="AU123" s="12">
        <f t="shared" si="35"/>
        <v>139.81</v>
      </c>
      <c r="AV123" s="12">
        <f t="shared" si="35"/>
        <v>96.57</v>
      </c>
      <c r="AW123" s="12">
        <f t="shared" si="35"/>
        <v>91.72</v>
      </c>
      <c r="AX123" s="12">
        <f t="shared" si="35"/>
        <v>68.03</v>
      </c>
      <c r="AY123" s="12">
        <f t="shared" si="38"/>
        <v>59.37</v>
      </c>
      <c r="AZ123" s="12">
        <f t="shared" si="38"/>
        <v>58.55</v>
      </c>
      <c r="BA123" s="12">
        <f t="shared" si="38"/>
        <v>66.98</v>
      </c>
      <c r="BC123" s="8" t="str">
        <f t="shared" si="39"/>
        <v>COSTA RICA</v>
      </c>
      <c r="BD123" s="8">
        <f t="shared" si="39"/>
        <v>54200</v>
      </c>
      <c r="BE123" s="14">
        <f t="shared" si="40"/>
        <v>6.7562796450006471E-2</v>
      </c>
      <c r="BF123" s="14">
        <f t="shared" si="41"/>
        <v>6.5806818231798653E-2</v>
      </c>
      <c r="BG123" s="14">
        <f t="shared" si="37"/>
        <v>6.7378367430271299E-2</v>
      </c>
      <c r="BH123" s="14">
        <f t="shared" si="37"/>
        <v>4.888343894490986E-2</v>
      </c>
      <c r="BI123" s="14">
        <f t="shared" si="37"/>
        <v>6.6843312352176429E-2</v>
      </c>
      <c r="BJ123" s="14">
        <f t="shared" si="37"/>
        <v>0.10506951977798826</v>
      </c>
      <c r="BK123" s="14">
        <f t="shared" si="37"/>
        <v>0.12305974125406048</v>
      </c>
      <c r="BL123" s="14">
        <f t="shared" si="36"/>
        <v>0.12591266609229354</v>
      </c>
      <c r="BM123" s="14">
        <f t="shared" si="36"/>
        <v>0.11571229092505153</v>
      </c>
      <c r="BN123" s="14">
        <f t="shared" si="36"/>
        <v>7.8638489391931604E-2</v>
      </c>
      <c r="BO123" s="14">
        <f t="shared" si="36"/>
        <v>6.4182352710986934E-2</v>
      </c>
      <c r="BP123" s="14">
        <f t="shared" si="36"/>
        <v>7.0950206438525024E-2</v>
      </c>
      <c r="BR123" s="8" t="str">
        <f t="shared" si="42"/>
        <v>COSTA RICA</v>
      </c>
      <c r="BS123" s="8">
        <f t="shared" si="42"/>
        <v>54200</v>
      </c>
      <c r="BT123" s="14">
        <f t="shared" si="44"/>
        <v>2.1866004174006033</v>
      </c>
      <c r="BU123" s="14">
        <f t="shared" si="44"/>
        <v>1.5528889101187207</v>
      </c>
      <c r="BV123" s="14">
        <f t="shared" si="44"/>
        <v>1.1496578200427376</v>
      </c>
      <c r="BW123" s="14">
        <f t="shared" si="43"/>
        <v>5.7499217560268434</v>
      </c>
      <c r="BX123" s="14">
        <f t="shared" si="43"/>
        <v>3.6206723285114197</v>
      </c>
      <c r="BY123" s="14">
        <f t="shared" si="43"/>
        <v>1.7649061335185237</v>
      </c>
      <c r="BZ123" s="14">
        <f t="shared" si="43"/>
        <v>1.0408392615232063</v>
      </c>
      <c r="CA123" s="14">
        <f t="shared" si="43"/>
        <v>0.96618792743213655</v>
      </c>
      <c r="CB123" s="14">
        <f t="shared" si="43"/>
        <v>0.77987530154405205</v>
      </c>
      <c r="CC123" s="14">
        <f t="shared" si="43"/>
        <v>1.0013862013376336</v>
      </c>
      <c r="CD123" s="14">
        <f t="shared" si="43"/>
        <v>1.2099500263396794</v>
      </c>
      <c r="CE123" s="14">
        <f t="shared" si="43"/>
        <v>1.2522000585433424</v>
      </c>
    </row>
    <row r="124" spans="1:83" x14ac:dyDescent="0.3">
      <c r="A124" s="8" t="s">
        <v>5</v>
      </c>
      <c r="B124" s="8">
        <v>54250</v>
      </c>
      <c r="C124" s="36">
        <v>19.2214305555555</v>
      </c>
      <c r="D124" s="36">
        <v>30.576760752688099</v>
      </c>
      <c r="E124" s="36">
        <v>52.585916666666598</v>
      </c>
      <c r="F124" s="36">
        <v>5.0128494623655904</v>
      </c>
      <c r="G124" s="36">
        <v>12.250443548387</v>
      </c>
      <c r="H124" s="36">
        <v>44.027857142857101</v>
      </c>
      <c r="I124" s="36">
        <v>85.413911290322503</v>
      </c>
      <c r="J124" s="36">
        <v>93.420874999999995</v>
      </c>
      <c r="K124" s="36">
        <v>103.940241935483</v>
      </c>
      <c r="L124" s="36">
        <v>56.762097222222202</v>
      </c>
      <c r="M124" s="36">
        <v>38.458602150537601</v>
      </c>
      <c r="N124" s="36">
        <v>41.076048387096698</v>
      </c>
      <c r="O124" s="10">
        <v>50.6335138888888</v>
      </c>
      <c r="P124" s="10">
        <v>49.7470698924731</v>
      </c>
      <c r="Q124" s="10">
        <v>41.8255972222222</v>
      </c>
      <c r="R124" s="10">
        <v>52.031021505376302</v>
      </c>
      <c r="S124" s="10">
        <v>77.661559139784899</v>
      </c>
      <c r="T124" s="10">
        <v>131.26598214285701</v>
      </c>
      <c r="U124" s="10">
        <v>127.46759408602099</v>
      </c>
      <c r="V124" s="10">
        <v>145.08338888888801</v>
      </c>
      <c r="W124" s="10">
        <v>110.71116935483801</v>
      </c>
      <c r="X124" s="10">
        <v>78.611444444444402</v>
      </c>
      <c r="Y124" s="10">
        <v>63.850940860214997</v>
      </c>
      <c r="Z124" s="10">
        <v>76.929462365591306</v>
      </c>
      <c r="AA124" s="9">
        <v>88.479375000000005</v>
      </c>
      <c r="AB124" s="9">
        <v>73.606075268817193</v>
      </c>
      <c r="AC124" s="9">
        <v>62.909208333333297</v>
      </c>
      <c r="AD124" s="9">
        <v>57.402889784946197</v>
      </c>
      <c r="AE124" s="9">
        <v>66.386774193548305</v>
      </c>
      <c r="AF124" s="9">
        <v>70.226652298850496</v>
      </c>
      <c r="AG124" s="9">
        <v>74.646680107526805</v>
      </c>
      <c r="AH124" s="9">
        <v>55.057902777777699</v>
      </c>
      <c r="AI124" s="9">
        <v>55.045322580645099</v>
      </c>
      <c r="AJ124" s="9">
        <v>48.302194444444403</v>
      </c>
      <c r="AK124" s="9">
        <v>48.194959677419298</v>
      </c>
      <c r="AL124" s="9">
        <v>48.380725806451601</v>
      </c>
      <c r="AM124" s="11"/>
      <c r="AN124" s="8" t="str">
        <f t="shared" si="33"/>
        <v>COSTA RICA</v>
      </c>
      <c r="AO124" s="8">
        <f t="shared" si="33"/>
        <v>54250</v>
      </c>
      <c r="AP124" s="12">
        <f t="shared" si="32"/>
        <v>111.11</v>
      </c>
      <c r="AQ124" s="12">
        <f t="shared" si="35"/>
        <v>76.58</v>
      </c>
      <c r="AR124" s="12">
        <f t="shared" si="35"/>
        <v>57.93</v>
      </c>
      <c r="AS124" s="12">
        <f t="shared" si="35"/>
        <v>210.47</v>
      </c>
      <c r="AT124" s="12">
        <f t="shared" si="35"/>
        <v>180.09</v>
      </c>
      <c r="AU124" s="12">
        <f t="shared" si="35"/>
        <v>138.27000000000001</v>
      </c>
      <c r="AV124" s="12">
        <f t="shared" si="35"/>
        <v>95.68</v>
      </c>
      <c r="AW124" s="12">
        <f t="shared" si="35"/>
        <v>90.85</v>
      </c>
      <c r="AX124" s="12">
        <f t="shared" si="35"/>
        <v>67.48</v>
      </c>
      <c r="AY124" s="12">
        <f t="shared" si="38"/>
        <v>58.81</v>
      </c>
      <c r="AZ124" s="12">
        <f t="shared" si="38"/>
        <v>58.21</v>
      </c>
      <c r="BA124" s="12">
        <f t="shared" si="38"/>
        <v>66.66</v>
      </c>
      <c r="BC124" s="8" t="str">
        <f t="shared" si="39"/>
        <v>COSTA RICA</v>
      </c>
      <c r="BD124" s="8">
        <f t="shared" si="39"/>
        <v>54250</v>
      </c>
      <c r="BE124" s="14">
        <f t="shared" si="40"/>
        <v>6.7745170291245244E-2</v>
      </c>
      <c r="BF124" s="14">
        <f t="shared" si="41"/>
        <v>6.586069100904407E-2</v>
      </c>
      <c r="BG124" s="14">
        <f t="shared" si="37"/>
        <v>6.7311490993749237E-2</v>
      </c>
      <c r="BH124" s="14">
        <f t="shared" si="37"/>
        <v>4.8967370584446626E-2</v>
      </c>
      <c r="BI124" s="14">
        <f t="shared" si="37"/>
        <v>6.6874239857270645E-2</v>
      </c>
      <c r="BJ124" s="14">
        <f t="shared" si="37"/>
        <v>0.10504878266914605</v>
      </c>
      <c r="BK124" s="14">
        <f t="shared" si="37"/>
        <v>0.12302226047696582</v>
      </c>
      <c r="BL124" s="14">
        <f t="shared" si="37"/>
        <v>0.12560396913114091</v>
      </c>
      <c r="BM124" s="14">
        <f t="shared" si="37"/>
        <v>0.11539286761826756</v>
      </c>
      <c r="BN124" s="14">
        <f t="shared" si="37"/>
        <v>7.8587788578477064E-2</v>
      </c>
      <c r="BO124" s="14">
        <f t="shared" si="37"/>
        <v>6.4395092611535157E-2</v>
      </c>
      <c r="BP124" s="14">
        <f t="shared" si="37"/>
        <v>7.1190276178711542E-2</v>
      </c>
      <c r="BR124" s="8" t="str">
        <f t="shared" si="42"/>
        <v>COSTA RICA</v>
      </c>
      <c r="BS124" s="8">
        <f t="shared" si="42"/>
        <v>54250</v>
      </c>
      <c r="BT124" s="14">
        <f t="shared" si="44"/>
        <v>2.1908343962531207</v>
      </c>
      <c r="BU124" s="14">
        <f t="shared" si="44"/>
        <v>1.5532815397513156</v>
      </c>
      <c r="BV124" s="14">
        <f t="shared" si="44"/>
        <v>1.1497301625454215</v>
      </c>
      <c r="BW124" s="14">
        <f t="shared" si="43"/>
        <v>5.7413867962321374</v>
      </c>
      <c r="BX124" s="14">
        <f t="shared" si="43"/>
        <v>3.5971555604394849</v>
      </c>
      <c r="BY124" s="14">
        <f t="shared" si="43"/>
        <v>1.7582126222619197</v>
      </c>
      <c r="BZ124" s="14">
        <f t="shared" si="43"/>
        <v>1.0389823401814198</v>
      </c>
      <c r="CA124" s="14">
        <f t="shared" si="43"/>
        <v>0.96624983641255979</v>
      </c>
      <c r="CB124" s="14">
        <f t="shared" si="43"/>
        <v>0.78117002790159029</v>
      </c>
      <c r="CC124" s="14">
        <f t="shared" si="43"/>
        <v>0.99968537032138027</v>
      </c>
      <c r="CD124" s="14">
        <f t="shared" si="43"/>
        <v>1.2075277168737364</v>
      </c>
      <c r="CE124" s="14">
        <f t="shared" si="43"/>
        <v>1.2508758687969457</v>
      </c>
    </row>
    <row r="125" spans="1:83" x14ac:dyDescent="0.3">
      <c r="A125" s="8" t="s">
        <v>5</v>
      </c>
      <c r="B125" s="8">
        <v>54500</v>
      </c>
      <c r="C125" s="36">
        <v>19.087847222222202</v>
      </c>
      <c r="D125" s="36">
        <v>30.395483870967698</v>
      </c>
      <c r="E125" s="36">
        <v>52.708347222222201</v>
      </c>
      <c r="F125" s="36">
        <v>4.9653763440860201</v>
      </c>
      <c r="G125" s="36">
        <v>12.0887903225806</v>
      </c>
      <c r="H125" s="36">
        <v>46.271634615384599</v>
      </c>
      <c r="I125" s="36">
        <v>85.406034946236502</v>
      </c>
      <c r="J125" s="36">
        <v>93.863694444444405</v>
      </c>
      <c r="K125" s="36">
        <v>104.556397849462</v>
      </c>
      <c r="L125" s="36">
        <v>56.670791666666602</v>
      </c>
      <c r="M125" s="36">
        <v>38.0497983870967</v>
      </c>
      <c r="N125" s="36">
        <v>40.624502688172001</v>
      </c>
      <c r="O125" s="10">
        <v>50.086694444444397</v>
      </c>
      <c r="P125" s="10">
        <v>49.061774193548302</v>
      </c>
      <c r="Q125" s="10">
        <v>41.487638888888803</v>
      </c>
      <c r="R125" s="10">
        <v>51.979005376343999</v>
      </c>
      <c r="S125" s="10">
        <v>77.879099462365502</v>
      </c>
      <c r="T125" s="10">
        <v>131.57988095237999</v>
      </c>
      <c r="U125" s="10">
        <v>127.59305107526799</v>
      </c>
      <c r="V125" s="10">
        <v>145.29131944444401</v>
      </c>
      <c r="W125" s="10">
        <v>110.488306451612</v>
      </c>
      <c r="X125" s="10">
        <v>78.660624999999996</v>
      </c>
      <c r="Y125" s="10">
        <v>63.414879032258</v>
      </c>
      <c r="Z125" s="10">
        <v>76.055591397849398</v>
      </c>
      <c r="AA125" s="9">
        <v>87.743319444444396</v>
      </c>
      <c r="AB125" s="9">
        <v>73.618817204300996</v>
      </c>
      <c r="AC125" s="9">
        <v>62.782805555555498</v>
      </c>
      <c r="AD125" s="9">
        <v>57.085067204300998</v>
      </c>
      <c r="AE125" s="9">
        <v>65.825672043010698</v>
      </c>
      <c r="AF125" s="9">
        <v>69.917729885057398</v>
      </c>
      <c r="AG125" s="9">
        <v>74.740793010752597</v>
      </c>
      <c r="AH125" s="9">
        <v>55.280361111111098</v>
      </c>
      <c r="AI125" s="9">
        <v>55.006935483870897</v>
      </c>
      <c r="AJ125" s="9">
        <v>48.065347222222201</v>
      </c>
      <c r="AK125" s="9">
        <v>47.852836021505297</v>
      </c>
      <c r="AL125" s="9">
        <v>48.112311827956901</v>
      </c>
      <c r="AM125" s="11"/>
      <c r="AN125" s="8" t="str">
        <f t="shared" si="33"/>
        <v>COSTA RICA</v>
      </c>
      <c r="AO125" s="8">
        <f t="shared" si="33"/>
        <v>54500</v>
      </c>
      <c r="AP125" s="12">
        <f t="shared" si="32"/>
        <v>109.72</v>
      </c>
      <c r="AQ125" s="12">
        <f t="shared" si="35"/>
        <v>76.180000000000007</v>
      </c>
      <c r="AR125" s="12">
        <f t="shared" si="35"/>
        <v>57.7</v>
      </c>
      <c r="AS125" s="12">
        <f t="shared" si="35"/>
        <v>210.76</v>
      </c>
      <c r="AT125" s="12">
        <f t="shared" si="35"/>
        <v>181.42</v>
      </c>
      <c r="AU125" s="12">
        <f t="shared" si="35"/>
        <v>133.62</v>
      </c>
      <c r="AV125" s="12">
        <f t="shared" si="35"/>
        <v>95.62</v>
      </c>
      <c r="AW125" s="12">
        <f t="shared" si="35"/>
        <v>90.73</v>
      </c>
      <c r="AX125" s="12">
        <f t="shared" si="35"/>
        <v>67.08</v>
      </c>
      <c r="AY125" s="12">
        <f t="shared" si="38"/>
        <v>58.58</v>
      </c>
      <c r="AZ125" s="12">
        <f t="shared" si="38"/>
        <v>57.77</v>
      </c>
      <c r="BA125" s="12">
        <f t="shared" si="38"/>
        <v>65.95</v>
      </c>
      <c r="BC125" s="8" t="str">
        <f t="shared" si="39"/>
        <v>COSTA RICA</v>
      </c>
      <c r="BD125" s="8">
        <f t="shared" si="39"/>
        <v>54500</v>
      </c>
      <c r="BE125" s="14">
        <f t="shared" si="40"/>
        <v>6.7222703947024412E-2</v>
      </c>
      <c r="BF125" s="14">
        <f t="shared" si="41"/>
        <v>6.55769051165042E-2</v>
      </c>
      <c r="BG125" s="14">
        <f t="shared" ref="BG125:BP135" si="45">(+E125+Q125+AC125)/(SUM($C125:$N125)+SUM($O125:$Z125)+SUM($AA125:$AL125))</f>
        <v>6.7248806244547668E-2</v>
      </c>
      <c r="BH125" s="14">
        <f t="shared" si="45"/>
        <v>4.8849556271238048E-2</v>
      </c>
      <c r="BI125" s="14">
        <f t="shared" si="45"/>
        <v>6.6741060638071767E-2</v>
      </c>
      <c r="BJ125" s="14">
        <f t="shared" si="45"/>
        <v>0.10614291143351125</v>
      </c>
      <c r="BK125" s="14">
        <f t="shared" si="45"/>
        <v>0.12326609963311834</v>
      </c>
      <c r="BL125" s="14">
        <f t="shared" si="45"/>
        <v>0.12613441137297404</v>
      </c>
      <c r="BM125" s="14">
        <f t="shared" si="45"/>
        <v>0.11568856026413435</v>
      </c>
      <c r="BN125" s="14">
        <f t="shared" si="45"/>
        <v>7.8566112719415354E-2</v>
      </c>
      <c r="BO125" s="14">
        <f t="shared" si="45"/>
        <v>6.3966758972283974E-2</v>
      </c>
      <c r="BP125" s="14">
        <f t="shared" si="45"/>
        <v>7.0596113387176709E-2</v>
      </c>
      <c r="BR125" s="8" t="str">
        <f t="shared" si="42"/>
        <v>COSTA RICA</v>
      </c>
      <c r="BS125" s="8">
        <f t="shared" si="42"/>
        <v>54500</v>
      </c>
      <c r="BT125" s="14">
        <f t="shared" si="44"/>
        <v>2.1879192584589147</v>
      </c>
      <c r="BU125" s="14">
        <f t="shared" si="44"/>
        <v>1.5573235304424662</v>
      </c>
      <c r="BV125" s="14">
        <f t="shared" si="44"/>
        <v>1.1502032428713849</v>
      </c>
      <c r="BW125" s="14">
        <f t="shared" si="43"/>
        <v>5.7832621676174751</v>
      </c>
      <c r="BX125" s="14">
        <f t="shared" si="43"/>
        <v>3.6437432142828121</v>
      </c>
      <c r="BY125" s="14">
        <f t="shared" si="43"/>
        <v>1.6875055953810036</v>
      </c>
      <c r="BZ125" s="14">
        <f t="shared" si="43"/>
        <v>1.0398665245440317</v>
      </c>
      <c r="CA125" s="14">
        <f t="shared" si="43"/>
        <v>0.9641881625434362</v>
      </c>
      <c r="CB125" s="14">
        <f t="shared" si="43"/>
        <v>0.77729353129205736</v>
      </c>
      <c r="CC125" s="14">
        <f t="shared" si="43"/>
        <v>0.99953737085637562</v>
      </c>
      <c r="CD125" s="14">
        <f t="shared" si="43"/>
        <v>1.2106140082495906</v>
      </c>
      <c r="CE125" s="14">
        <f t="shared" si="43"/>
        <v>1.2523772831098317</v>
      </c>
    </row>
    <row r="126" spans="1:83" x14ac:dyDescent="0.3">
      <c r="A126" s="8" t="s">
        <v>5</v>
      </c>
      <c r="B126" s="8">
        <v>56050</v>
      </c>
      <c r="C126" s="36">
        <v>19.190638888888799</v>
      </c>
      <c r="D126" s="36">
        <v>30.5948924731182</v>
      </c>
      <c r="E126" s="36">
        <v>52.626833333333302</v>
      </c>
      <c r="F126" s="36">
        <v>5.0142607526881697</v>
      </c>
      <c r="G126" s="36">
        <v>12.313561827956899</v>
      </c>
      <c r="H126" s="36">
        <v>44.227276785714203</v>
      </c>
      <c r="I126" s="36">
        <v>86.450094086021494</v>
      </c>
      <c r="J126" s="36">
        <v>94.071847222222203</v>
      </c>
      <c r="K126" s="36">
        <v>104.337836021505</v>
      </c>
      <c r="L126" s="36">
        <v>56.864874999999998</v>
      </c>
      <c r="M126" s="36">
        <v>38.592432795698898</v>
      </c>
      <c r="N126" s="36">
        <v>41.012163978494598</v>
      </c>
      <c r="O126" s="10">
        <v>50.562708333333298</v>
      </c>
      <c r="P126" s="10">
        <v>49.6006048387096</v>
      </c>
      <c r="Q126" s="10">
        <v>41.740277777777699</v>
      </c>
      <c r="R126" s="10">
        <v>52.177432795698898</v>
      </c>
      <c r="S126" s="10">
        <v>77.992432795698903</v>
      </c>
      <c r="T126" s="10">
        <v>131.14861607142799</v>
      </c>
      <c r="U126" s="10">
        <v>127.755564516129</v>
      </c>
      <c r="V126" s="10">
        <v>145.27444444444399</v>
      </c>
      <c r="W126" s="10">
        <v>111.117352150537</v>
      </c>
      <c r="X126" s="10">
        <v>78.402597222222198</v>
      </c>
      <c r="Y126" s="10">
        <v>63.766236559139699</v>
      </c>
      <c r="Z126" s="10">
        <v>76.629260752688097</v>
      </c>
      <c r="AA126" s="9">
        <v>88.367916666666602</v>
      </c>
      <c r="AB126" s="9">
        <v>73.191021505376298</v>
      </c>
      <c r="AC126" s="9">
        <v>62.606486111111103</v>
      </c>
      <c r="AD126" s="9">
        <v>57.998588709677399</v>
      </c>
      <c r="AE126" s="9">
        <v>66.948212365591303</v>
      </c>
      <c r="AF126" s="9">
        <v>70.361063218390797</v>
      </c>
      <c r="AG126" s="9">
        <v>74.822459677419303</v>
      </c>
      <c r="AH126" s="9">
        <v>55.106888888888797</v>
      </c>
      <c r="AI126" s="9">
        <v>54.934663978494598</v>
      </c>
      <c r="AJ126" s="9">
        <v>48.2</v>
      </c>
      <c r="AK126" s="9">
        <v>47.895067204301</v>
      </c>
      <c r="AL126" s="9">
        <v>48.0895564516129</v>
      </c>
      <c r="AM126" s="11"/>
      <c r="AN126" s="8" t="str">
        <f t="shared" si="33"/>
        <v>COSTA RICA</v>
      </c>
      <c r="AO126" s="8">
        <f t="shared" si="33"/>
        <v>56050</v>
      </c>
      <c r="AP126" s="12">
        <f t="shared" si="32"/>
        <v>110.83</v>
      </c>
      <c r="AQ126" s="12">
        <f t="shared" si="35"/>
        <v>75.97</v>
      </c>
      <c r="AR126" s="12">
        <f t="shared" ref="AR126:AX135" si="46">TRUNC(+SUM($AA126:$AL126)*((+E126+Q126+AC126)/(SUM($C126:$N126)+SUM($O126:$Z126)+SUM($AA126:$AL126)))*(1+0.5*((+Q126-E126)/E126 +(AC126-Q126)/Q126)),2)</f>
        <v>57.57</v>
      </c>
      <c r="AS126" s="12">
        <f t="shared" si="46"/>
        <v>212.19</v>
      </c>
      <c r="AT126" s="12">
        <f t="shared" si="46"/>
        <v>180.89</v>
      </c>
      <c r="AU126" s="12">
        <f t="shared" si="46"/>
        <v>137.63</v>
      </c>
      <c r="AV126" s="12">
        <f t="shared" si="46"/>
        <v>95.38</v>
      </c>
      <c r="AW126" s="12">
        <f t="shared" si="46"/>
        <v>90.59</v>
      </c>
      <c r="AX126" s="12">
        <f t="shared" si="46"/>
        <v>67.430000000000007</v>
      </c>
      <c r="AY126" s="12">
        <f t="shared" si="38"/>
        <v>58.49</v>
      </c>
      <c r="AZ126" s="12">
        <f t="shared" si="38"/>
        <v>57.75</v>
      </c>
      <c r="BA126" s="12">
        <f t="shared" si="38"/>
        <v>66.16</v>
      </c>
      <c r="BC126" s="8" t="str">
        <f t="shared" si="39"/>
        <v>COSTA RICA</v>
      </c>
      <c r="BD126" s="8">
        <f t="shared" si="39"/>
        <v>56050</v>
      </c>
      <c r="BE126" s="14">
        <f t="shared" si="40"/>
        <v>6.7573589183051536E-2</v>
      </c>
      <c r="BF126" s="14">
        <f t="shared" si="41"/>
        <v>6.5550181891130849E-2</v>
      </c>
      <c r="BG126" s="14">
        <f t="shared" si="45"/>
        <v>6.7083130443062564E-2</v>
      </c>
      <c r="BH126" s="14">
        <f t="shared" si="45"/>
        <v>4.9226907373165603E-2</v>
      </c>
      <c r="BI126" s="14">
        <f t="shared" si="45"/>
        <v>6.7203049855868571E-2</v>
      </c>
      <c r="BJ126" s="14">
        <f t="shared" si="45"/>
        <v>0.10501641403910204</v>
      </c>
      <c r="BK126" s="14">
        <f t="shared" si="45"/>
        <v>0.12351702008085527</v>
      </c>
      <c r="BL126" s="14">
        <f t="shared" si="45"/>
        <v>0.12583543646909953</v>
      </c>
      <c r="BM126" s="14">
        <f t="shared" si="45"/>
        <v>0.11555190199672026</v>
      </c>
      <c r="BN126" s="14">
        <f t="shared" si="45"/>
        <v>7.8405366182179553E-2</v>
      </c>
      <c r="BO126" s="14">
        <f t="shared" si="45"/>
        <v>6.4211378139504144E-2</v>
      </c>
      <c r="BP126" s="14">
        <f t="shared" si="45"/>
        <v>7.0825624346259997E-2</v>
      </c>
      <c r="BR126" s="8" t="str">
        <f t="shared" si="42"/>
        <v>COSTA RICA</v>
      </c>
      <c r="BS126" s="8">
        <f t="shared" si="42"/>
        <v>56050</v>
      </c>
      <c r="BT126" s="14">
        <f t="shared" si="44"/>
        <v>2.1912242668837827</v>
      </c>
      <c r="BU126" s="14">
        <f t="shared" si="44"/>
        <v>1.5484064189313218</v>
      </c>
      <c r="BV126" s="14">
        <f t="shared" si="44"/>
        <v>1.1465213126534333</v>
      </c>
      <c r="BW126" s="14">
        <f t="shared" si="43"/>
        <v>5.7586861289847269</v>
      </c>
      <c r="BX126" s="14">
        <f t="shared" si="43"/>
        <v>3.596129123197195</v>
      </c>
      <c r="BY126" s="14">
        <f t="shared" si="43"/>
        <v>1.7509159983210665</v>
      </c>
      <c r="BZ126" s="14">
        <f t="shared" si="43"/>
        <v>1.0317322210960533</v>
      </c>
      <c r="CA126" s="14">
        <f t="shared" si="43"/>
        <v>0.96181100285303711</v>
      </c>
      <c r="CB126" s="14">
        <f t="shared" si="43"/>
        <v>0.77968039510209231</v>
      </c>
      <c r="CC126" s="14">
        <f t="shared" si="43"/>
        <v>0.99676410218308398</v>
      </c>
      <c r="CD126" s="14">
        <f t="shared" si="43"/>
        <v>1.2017014160021833</v>
      </c>
      <c r="CE126" s="14">
        <f t="shared" si="43"/>
        <v>1.2480066481540015</v>
      </c>
    </row>
    <row r="127" spans="1:83" x14ac:dyDescent="0.3">
      <c r="A127" s="8" t="s">
        <v>5</v>
      </c>
      <c r="B127" s="8">
        <v>56100</v>
      </c>
      <c r="C127" s="36">
        <v>19.213000000000001</v>
      </c>
      <c r="D127" s="36">
        <v>30.640268817204301</v>
      </c>
      <c r="E127" s="36">
        <v>52.762694444444399</v>
      </c>
      <c r="F127" s="36">
        <v>5.0209005376344003</v>
      </c>
      <c r="G127" s="36">
        <v>12.304153225806401</v>
      </c>
      <c r="H127" s="36">
        <v>44.191904761904702</v>
      </c>
      <c r="I127" s="36">
        <v>86.298373655913906</v>
      </c>
      <c r="J127" s="36">
        <v>94.120750000000001</v>
      </c>
      <c r="K127" s="36">
        <v>104.487043010752</v>
      </c>
      <c r="L127" s="36">
        <v>56.908277777777698</v>
      </c>
      <c r="M127" s="36">
        <v>38.580672043010701</v>
      </c>
      <c r="N127" s="36">
        <v>41.055228494623599</v>
      </c>
      <c r="O127" s="10">
        <v>50.5985555555555</v>
      </c>
      <c r="P127" s="10">
        <v>49.640228494623599</v>
      </c>
      <c r="Q127" s="10">
        <v>41.7958472222222</v>
      </c>
      <c r="R127" s="10">
        <v>52.220564516129002</v>
      </c>
      <c r="S127" s="10">
        <v>78.076102150537594</v>
      </c>
      <c r="T127" s="10">
        <v>131.50851190476101</v>
      </c>
      <c r="U127" s="10">
        <v>127.957204301075</v>
      </c>
      <c r="V127" s="10">
        <v>145.58012500000001</v>
      </c>
      <c r="W127" s="10">
        <v>111.196787634408</v>
      </c>
      <c r="X127" s="10">
        <v>78.616222222222206</v>
      </c>
      <c r="Y127" s="10">
        <v>63.8521236559139</v>
      </c>
      <c r="Z127" s="10">
        <v>76.7029973118279</v>
      </c>
      <c r="AA127" s="9">
        <v>88.444500000000005</v>
      </c>
      <c r="AB127" s="9">
        <v>73.440577956989202</v>
      </c>
      <c r="AC127" s="9">
        <v>62.8127361111111</v>
      </c>
      <c r="AD127" s="9">
        <v>57.896787634408597</v>
      </c>
      <c r="AE127" s="9">
        <v>66.852110215053699</v>
      </c>
      <c r="AF127" s="9">
        <v>70.443692528735596</v>
      </c>
      <c r="AG127" s="9">
        <v>74.945551075268796</v>
      </c>
      <c r="AH127" s="9">
        <v>55.237861111111101</v>
      </c>
      <c r="AI127" s="9">
        <v>55.073749999999997</v>
      </c>
      <c r="AJ127" s="9">
        <v>48.285680555555501</v>
      </c>
      <c r="AK127" s="9">
        <v>48.027486559139703</v>
      </c>
      <c r="AL127" s="9">
        <v>48.227836021505297</v>
      </c>
      <c r="AM127" s="11"/>
      <c r="AN127" s="8" t="str">
        <f t="shared" si="33"/>
        <v>COSTA RICA</v>
      </c>
      <c r="AO127" s="8">
        <f t="shared" si="33"/>
        <v>56100</v>
      </c>
      <c r="AP127" s="12">
        <f t="shared" si="32"/>
        <v>110.93</v>
      </c>
      <c r="AQ127" s="12">
        <f t="shared" ref="AQ127:AQ135" si="47">TRUNC(+SUM($AA127:$AL127)*((+D127+P127+AB127)/(SUM($C127:$N127)+SUM($O127:$Z127)+SUM($AA127:$AL127)))*(1+0.5*((+P127-D127)/D127 +(AB127-P127)/P127)),2)</f>
        <v>76.22</v>
      </c>
      <c r="AR127" s="12">
        <f t="shared" si="46"/>
        <v>57.78</v>
      </c>
      <c r="AS127" s="12">
        <f t="shared" si="46"/>
        <v>212</v>
      </c>
      <c r="AT127" s="12">
        <f t="shared" si="46"/>
        <v>181.15</v>
      </c>
      <c r="AU127" s="12">
        <f t="shared" si="46"/>
        <v>138.27000000000001</v>
      </c>
      <c r="AV127" s="12">
        <f t="shared" si="46"/>
        <v>95.7</v>
      </c>
      <c r="AW127" s="12">
        <f t="shared" si="46"/>
        <v>90.88</v>
      </c>
      <c r="AX127" s="12">
        <f t="shared" si="46"/>
        <v>67.55</v>
      </c>
      <c r="AY127" s="12">
        <f t="shared" si="38"/>
        <v>58.68</v>
      </c>
      <c r="AZ127" s="12">
        <f t="shared" si="38"/>
        <v>57.94</v>
      </c>
      <c r="BA127" s="12">
        <f t="shared" si="38"/>
        <v>66.3</v>
      </c>
      <c r="BC127" s="8" t="str">
        <f t="shared" si="39"/>
        <v>COSTA RICA</v>
      </c>
      <c r="BD127" s="8">
        <f t="shared" si="39"/>
        <v>56100</v>
      </c>
      <c r="BE127" s="14">
        <f t="shared" si="40"/>
        <v>6.7543704702809612E-2</v>
      </c>
      <c r="BF127" s="14">
        <f t="shared" si="41"/>
        <v>6.5608174537817018E-2</v>
      </c>
      <c r="BG127" s="14">
        <f t="shared" si="45"/>
        <v>6.7166081434366309E-2</v>
      </c>
      <c r="BH127" s="14">
        <f t="shared" si="45"/>
        <v>4.9141020937662067E-2</v>
      </c>
      <c r="BI127" s="14">
        <f t="shared" si="45"/>
        <v>6.7106793695495687E-2</v>
      </c>
      <c r="BJ127" s="14">
        <f t="shared" si="45"/>
        <v>0.10505433720982615</v>
      </c>
      <c r="BK127" s="14">
        <f t="shared" si="45"/>
        <v>0.1234310787697895</v>
      </c>
      <c r="BL127" s="14">
        <f t="shared" si="45"/>
        <v>0.12587989020309845</v>
      </c>
      <c r="BM127" s="14">
        <f t="shared" si="45"/>
        <v>0.1155593699649862</v>
      </c>
      <c r="BN127" s="14">
        <f t="shared" si="45"/>
        <v>7.8450208513229439E-2</v>
      </c>
      <c r="BO127" s="14">
        <f t="shared" si="45"/>
        <v>6.4216467664787086E-2</v>
      </c>
      <c r="BP127" s="14">
        <f t="shared" si="45"/>
        <v>7.0842872366132625E-2</v>
      </c>
      <c r="BR127" s="8" t="str">
        <f t="shared" si="42"/>
        <v>COSTA RICA</v>
      </c>
      <c r="BS127" s="8">
        <f t="shared" si="42"/>
        <v>56100</v>
      </c>
      <c r="BT127" s="14">
        <f t="shared" si="44"/>
        <v>2.1907616072531821</v>
      </c>
      <c r="BU127" s="14">
        <f t="shared" si="44"/>
        <v>1.5497772850172034</v>
      </c>
      <c r="BV127" s="14">
        <f t="shared" si="44"/>
        <v>1.1474970226610892</v>
      </c>
      <c r="BW127" s="14">
        <f t="shared" si="43"/>
        <v>5.7546671031469359</v>
      </c>
      <c r="BX127" s="14">
        <f t="shared" si="43"/>
        <v>3.6008754399287488</v>
      </c>
      <c r="BY127" s="14">
        <f t="shared" si="43"/>
        <v>1.7557547666436997</v>
      </c>
      <c r="BZ127" s="14">
        <f t="shared" si="43"/>
        <v>1.0342190690267088</v>
      </c>
      <c r="CA127" s="14">
        <f t="shared" si="43"/>
        <v>0.9630852712324911</v>
      </c>
      <c r="CB127" s="14">
        <f t="shared" si="43"/>
        <v>0.77974894422681018</v>
      </c>
      <c r="CC127" s="14">
        <f t="shared" si="43"/>
        <v>0.99782491273831031</v>
      </c>
      <c r="CD127" s="14">
        <f t="shared" si="43"/>
        <v>1.2035981095782171</v>
      </c>
      <c r="CE127" s="14">
        <f t="shared" si="43"/>
        <v>1.2485244675269744</v>
      </c>
    </row>
    <row r="128" spans="1:83" x14ac:dyDescent="0.3">
      <c r="A128" s="8" t="s">
        <v>5</v>
      </c>
      <c r="B128" s="8">
        <v>58004</v>
      </c>
      <c r="C128" s="36">
        <v>19.005986111111099</v>
      </c>
      <c r="D128" s="36">
        <v>30.673104838709602</v>
      </c>
      <c r="E128" s="36">
        <v>53.140347222222204</v>
      </c>
      <c r="F128" s="36">
        <v>5.0260080645161196</v>
      </c>
      <c r="G128" s="36">
        <v>12.1753897849462</v>
      </c>
      <c r="H128" s="36">
        <v>43.639761904761897</v>
      </c>
      <c r="I128" s="36">
        <v>85.456424731182693</v>
      </c>
      <c r="J128" s="36">
        <v>93.992805555555506</v>
      </c>
      <c r="K128" s="36">
        <v>104.152473118279</v>
      </c>
      <c r="L128" s="36">
        <v>56.219013888888803</v>
      </c>
      <c r="M128" s="36">
        <v>38.193911290322497</v>
      </c>
      <c r="N128" s="36">
        <v>40.707110215053703</v>
      </c>
      <c r="O128" s="10">
        <v>49.856195804195799</v>
      </c>
      <c r="P128" s="10">
        <v>48.968682795698903</v>
      </c>
      <c r="Q128" s="10">
        <v>41.418805555555501</v>
      </c>
      <c r="R128" s="10">
        <v>51.965215053763401</v>
      </c>
      <c r="S128" s="10">
        <v>78.074583333333294</v>
      </c>
      <c r="T128" s="10">
        <v>132.38360119047601</v>
      </c>
      <c r="U128" s="10">
        <v>128.144126344086</v>
      </c>
      <c r="V128" s="10">
        <v>146.147541666666</v>
      </c>
      <c r="W128" s="10">
        <v>110.41650537634401</v>
      </c>
      <c r="X128" s="10">
        <v>78.400694444444397</v>
      </c>
      <c r="Y128" s="10">
        <v>63.271370967741902</v>
      </c>
      <c r="Z128" s="10">
        <v>75.849529569892397</v>
      </c>
      <c r="AA128" s="9">
        <v>87.428611111111096</v>
      </c>
      <c r="AB128" s="9">
        <v>73.142715053763396</v>
      </c>
      <c r="AC128" s="9">
        <v>62.513695955369499</v>
      </c>
      <c r="AD128" s="9">
        <v>57.038938172042997</v>
      </c>
      <c r="AE128" s="9">
        <v>66.008051075268796</v>
      </c>
      <c r="AF128" s="9">
        <v>70.260933908045899</v>
      </c>
      <c r="AG128" s="9">
        <v>75.243991935483805</v>
      </c>
      <c r="AH128" s="9">
        <v>55.596375000000002</v>
      </c>
      <c r="AI128" s="9">
        <v>55.034784946236499</v>
      </c>
      <c r="AJ128" s="9">
        <v>47.929472222222202</v>
      </c>
      <c r="AK128" s="9">
        <v>47.847768817204297</v>
      </c>
      <c r="AL128" s="9">
        <v>47.9799193548387</v>
      </c>
      <c r="AM128" s="11"/>
      <c r="AN128" s="8" t="str">
        <f t="shared" si="33"/>
        <v>COSTA RICA</v>
      </c>
      <c r="AO128" s="8">
        <f t="shared" si="33"/>
        <v>58004</v>
      </c>
      <c r="AP128" s="12">
        <f t="shared" si="32"/>
        <v>109.35</v>
      </c>
      <c r="AQ128" s="12">
        <f t="shared" si="47"/>
        <v>75.47</v>
      </c>
      <c r="AR128" s="12">
        <f t="shared" si="46"/>
        <v>57.47</v>
      </c>
      <c r="AS128" s="12">
        <f t="shared" si="46"/>
        <v>208.48</v>
      </c>
      <c r="AT128" s="12">
        <f t="shared" si="46"/>
        <v>181.3</v>
      </c>
      <c r="AU128" s="12">
        <f t="shared" si="46"/>
        <v>140.33000000000001</v>
      </c>
      <c r="AV128" s="12">
        <f t="shared" si="46"/>
        <v>96.35</v>
      </c>
      <c r="AW128" s="12">
        <f t="shared" si="46"/>
        <v>91.49</v>
      </c>
      <c r="AX128" s="12">
        <f t="shared" si="46"/>
        <v>67.17</v>
      </c>
      <c r="AY128" s="12">
        <f t="shared" si="38"/>
        <v>58.53</v>
      </c>
      <c r="AZ128" s="12">
        <f t="shared" si="38"/>
        <v>57.59</v>
      </c>
      <c r="BA128" s="12">
        <f t="shared" si="38"/>
        <v>65.650000000000006</v>
      </c>
      <c r="BC128" s="8" t="str">
        <f t="shared" si="39"/>
        <v>COSTA RICA</v>
      </c>
      <c r="BD128" s="8">
        <f t="shared" si="39"/>
        <v>58004</v>
      </c>
      <c r="BE128" s="14">
        <f t="shared" si="40"/>
        <v>6.6982597692701262E-2</v>
      </c>
      <c r="BF128" s="14">
        <f t="shared" si="41"/>
        <v>6.5479883229662847E-2</v>
      </c>
      <c r="BG128" s="14">
        <f t="shared" si="45"/>
        <v>6.7317768573613435E-2</v>
      </c>
      <c r="BH128" s="14">
        <f t="shared" si="45"/>
        <v>4.887067414938797E-2</v>
      </c>
      <c r="BI128" s="14">
        <f t="shared" si="45"/>
        <v>6.6968553733319738E-2</v>
      </c>
      <c r="BJ128" s="14">
        <f t="shared" si="45"/>
        <v>0.10555171974469571</v>
      </c>
      <c r="BK128" s="14">
        <f t="shared" si="45"/>
        <v>0.12379205099401502</v>
      </c>
      <c r="BL128" s="14">
        <f t="shared" si="45"/>
        <v>0.12674587865339479</v>
      </c>
      <c r="BM128" s="14">
        <f t="shared" si="45"/>
        <v>0.1155459005185597</v>
      </c>
      <c r="BN128" s="14">
        <f t="shared" si="45"/>
        <v>7.8236331670658327E-2</v>
      </c>
      <c r="BO128" s="14">
        <f t="shared" si="45"/>
        <v>6.3992099833762681E-2</v>
      </c>
      <c r="BP128" s="14">
        <f t="shared" si="45"/>
        <v>7.0516541206228633E-2</v>
      </c>
      <c r="BR128" s="8" t="str">
        <f t="shared" si="42"/>
        <v>COSTA RICA</v>
      </c>
      <c r="BS128" s="8">
        <f t="shared" si="42"/>
        <v>58004</v>
      </c>
      <c r="BT128" s="14">
        <f t="shared" si="44"/>
        <v>2.1883998087487209</v>
      </c>
      <c r="BU128" s="14">
        <f t="shared" si="44"/>
        <v>1.5450664103162808</v>
      </c>
      <c r="BV128" s="14">
        <f t="shared" si="44"/>
        <v>1.1443650027600705</v>
      </c>
      <c r="BW128" s="14">
        <f t="shared" si="43"/>
        <v>5.718449541510787</v>
      </c>
      <c r="BX128" s="14">
        <f t="shared" si="43"/>
        <v>3.628970067923361</v>
      </c>
      <c r="BY128" s="14">
        <f t="shared" si="43"/>
        <v>1.7821460294520004</v>
      </c>
      <c r="BZ128" s="14">
        <f t="shared" si="43"/>
        <v>1.0433542377461753</v>
      </c>
      <c r="CA128" s="14">
        <f t="shared" si="43"/>
        <v>0.9676463731647833</v>
      </c>
      <c r="CB128" s="14">
        <f t="shared" si="43"/>
        <v>0.77928593686606207</v>
      </c>
      <c r="CC128" s="14">
        <f t="shared" si="43"/>
        <v>1.0029491148004412</v>
      </c>
      <c r="CD128" s="14">
        <f t="shared" si="43"/>
        <v>1.2064068012234808</v>
      </c>
      <c r="CE128" s="14">
        <f t="shared" si="43"/>
        <v>1.247933210911665</v>
      </c>
    </row>
    <row r="129" spans="1:83" x14ac:dyDescent="0.3">
      <c r="A129" s="8" t="s">
        <v>5</v>
      </c>
      <c r="B129" s="8">
        <v>58054</v>
      </c>
      <c r="C129" s="36">
        <v>18.9571111111111</v>
      </c>
      <c r="D129" s="36">
        <v>30.610913978494601</v>
      </c>
      <c r="E129" s="36">
        <v>53.015055555555499</v>
      </c>
      <c r="F129" s="36">
        <v>5.0154435483870898</v>
      </c>
      <c r="G129" s="36">
        <v>12.1585618279569</v>
      </c>
      <c r="H129" s="36">
        <v>43.539747023809497</v>
      </c>
      <c r="I129" s="36">
        <v>85.322741935483805</v>
      </c>
      <c r="J129" s="36">
        <v>93.873500000000007</v>
      </c>
      <c r="K129" s="36">
        <v>103.93889784946199</v>
      </c>
      <c r="L129" s="36">
        <v>56.089263888888802</v>
      </c>
      <c r="M129" s="36">
        <v>38.166774193548299</v>
      </c>
      <c r="N129" s="36">
        <v>40.635900537634399</v>
      </c>
      <c r="O129" s="10">
        <v>49.7924583333333</v>
      </c>
      <c r="P129" s="10">
        <v>48.896250000000002</v>
      </c>
      <c r="Q129" s="10">
        <v>41.356902777777698</v>
      </c>
      <c r="R129" s="10">
        <v>51.888346774193501</v>
      </c>
      <c r="S129" s="10">
        <v>78.000524193548301</v>
      </c>
      <c r="T129" s="10">
        <v>132.35230654761901</v>
      </c>
      <c r="U129" s="10">
        <v>128.05298387096701</v>
      </c>
      <c r="V129" s="10">
        <v>146.07327777777701</v>
      </c>
      <c r="W129" s="10">
        <v>110.224798387096</v>
      </c>
      <c r="X129" s="10">
        <v>78.251722222222199</v>
      </c>
      <c r="Y129" s="10">
        <v>63.146048387096698</v>
      </c>
      <c r="Z129" s="10">
        <v>75.686572580645105</v>
      </c>
      <c r="AA129" s="9">
        <v>87.262763888888799</v>
      </c>
      <c r="AB129" s="9">
        <v>73.035981182795595</v>
      </c>
      <c r="AC129" s="9">
        <v>62.337541666666603</v>
      </c>
      <c r="AD129" s="9">
        <v>56.925940860215</v>
      </c>
      <c r="AE129" s="9">
        <v>65.895672043010705</v>
      </c>
      <c r="AF129" s="9">
        <v>70.177356321839</v>
      </c>
      <c r="AG129" s="9">
        <v>75.209771505376295</v>
      </c>
      <c r="AH129" s="9">
        <v>55.564527777777698</v>
      </c>
      <c r="AI129" s="9">
        <v>54.948709677419302</v>
      </c>
      <c r="AJ129" s="9">
        <v>47.847708333333301</v>
      </c>
      <c r="AK129" s="9">
        <v>47.760577956989202</v>
      </c>
      <c r="AL129" s="9">
        <v>47.821198910081698</v>
      </c>
      <c r="AM129" s="11"/>
      <c r="AN129" s="8" t="str">
        <f t="shared" si="33"/>
        <v>COSTA RICA</v>
      </c>
      <c r="AO129" s="8">
        <f t="shared" si="33"/>
        <v>58054</v>
      </c>
      <c r="AP129" s="12">
        <f t="shared" si="32"/>
        <v>109.2</v>
      </c>
      <c r="AQ129" s="12">
        <f t="shared" si="47"/>
        <v>75.36</v>
      </c>
      <c r="AR129" s="12">
        <f t="shared" si="46"/>
        <v>57.29</v>
      </c>
      <c r="AS129" s="12">
        <f t="shared" si="46"/>
        <v>208.19</v>
      </c>
      <c r="AT129" s="12">
        <f t="shared" si="46"/>
        <v>181.09</v>
      </c>
      <c r="AU129" s="12">
        <f t="shared" si="46"/>
        <v>140.41</v>
      </c>
      <c r="AV129" s="12">
        <f t="shared" si="46"/>
        <v>96.31</v>
      </c>
      <c r="AW129" s="12">
        <f t="shared" si="46"/>
        <v>91.46</v>
      </c>
      <c r="AX129" s="12">
        <f t="shared" si="46"/>
        <v>67.05</v>
      </c>
      <c r="AY129" s="12">
        <f t="shared" si="38"/>
        <v>58.43</v>
      </c>
      <c r="AZ129" s="12">
        <f t="shared" si="38"/>
        <v>57.44</v>
      </c>
      <c r="BA129" s="12">
        <f t="shared" si="38"/>
        <v>65.44</v>
      </c>
      <c r="BC129" s="8" t="str">
        <f t="shared" si="39"/>
        <v>COSTA RICA</v>
      </c>
      <c r="BD129" s="8">
        <f t="shared" si="39"/>
        <v>58054</v>
      </c>
      <c r="BE129" s="14">
        <f t="shared" si="40"/>
        <v>6.6962857932487935E-2</v>
      </c>
      <c r="BF129" s="14">
        <f t="shared" si="41"/>
        <v>6.5473829791300925E-2</v>
      </c>
      <c r="BG129" s="14">
        <f t="shared" si="45"/>
        <v>6.7262092431824072E-2</v>
      </c>
      <c r="BH129" s="14">
        <f t="shared" si="45"/>
        <v>4.8857445785398419E-2</v>
      </c>
      <c r="BI129" s="14">
        <f t="shared" si="45"/>
        <v>6.6981067270085251E-2</v>
      </c>
      <c r="BJ129" s="14">
        <f t="shared" si="45"/>
        <v>0.10561672006410196</v>
      </c>
      <c r="BK129" s="14">
        <f t="shared" si="45"/>
        <v>0.12386526914240717</v>
      </c>
      <c r="BL129" s="14">
        <f t="shared" si="45"/>
        <v>0.12683793100562987</v>
      </c>
      <c r="BM129" s="14">
        <f t="shared" si="45"/>
        <v>0.11550712318740422</v>
      </c>
      <c r="BN129" s="14">
        <f t="shared" si="45"/>
        <v>7.8198148840724915E-2</v>
      </c>
      <c r="BO129" s="14">
        <f t="shared" si="45"/>
        <v>6.3984562812648221E-2</v>
      </c>
      <c r="BP129" s="14">
        <f t="shared" si="45"/>
        <v>7.0452951735987035E-2</v>
      </c>
      <c r="BR129" s="8" t="str">
        <f t="shared" si="42"/>
        <v>COSTA RICA</v>
      </c>
      <c r="BS129" s="8">
        <f t="shared" si="42"/>
        <v>58054</v>
      </c>
      <c r="BT129" s="14">
        <f t="shared" si="44"/>
        <v>2.1895572270878896</v>
      </c>
      <c r="BU129" s="14">
        <f t="shared" si="44"/>
        <v>1.545519920837783</v>
      </c>
      <c r="BV129" s="14">
        <f t="shared" si="44"/>
        <v>1.1437020708541821</v>
      </c>
      <c r="BW129" s="14">
        <f t="shared" si="43"/>
        <v>5.7213998575755589</v>
      </c>
      <c r="BX129" s="14">
        <f t="shared" si="43"/>
        <v>3.6300430811440032</v>
      </c>
      <c r="BY129" s="14">
        <f t="shared" si="43"/>
        <v>1.7850178362213467</v>
      </c>
      <c r="BZ129" s="14">
        <f t="shared" si="43"/>
        <v>1.044070201535765</v>
      </c>
      <c r="CA129" s="14">
        <f t="shared" si="43"/>
        <v>0.9682265730849855</v>
      </c>
      <c r="CB129" s="14">
        <f t="shared" si="43"/>
        <v>0.77949591555802067</v>
      </c>
      <c r="CC129" s="14">
        <f t="shared" si="43"/>
        <v>1.0032936019737653</v>
      </c>
      <c r="CD129" s="14">
        <f t="shared" si="43"/>
        <v>1.2054139868028586</v>
      </c>
      <c r="CE129" s="14">
        <f t="shared" si="43"/>
        <v>1.2471931685267033</v>
      </c>
    </row>
    <row r="130" spans="1:83" x14ac:dyDescent="0.3">
      <c r="A130" s="8" t="s">
        <v>5</v>
      </c>
      <c r="B130" s="8">
        <v>58104</v>
      </c>
      <c r="C130" s="36">
        <v>18.921680555555501</v>
      </c>
      <c r="D130" s="36">
        <v>30.570188172043</v>
      </c>
      <c r="E130" s="36">
        <v>52.941166666666597</v>
      </c>
      <c r="F130" s="36">
        <v>5.00940860215053</v>
      </c>
      <c r="G130" s="36">
        <v>12.150228494623599</v>
      </c>
      <c r="H130" s="36">
        <v>43.489866071428501</v>
      </c>
      <c r="I130" s="36">
        <v>85.251895161290307</v>
      </c>
      <c r="J130" s="36">
        <v>93.802138888888805</v>
      </c>
      <c r="K130" s="36">
        <v>103.812069892473</v>
      </c>
      <c r="L130" s="36">
        <v>56.166162464985902</v>
      </c>
      <c r="M130" s="36">
        <v>38.155967741935399</v>
      </c>
      <c r="N130" s="36">
        <v>40.603037634408601</v>
      </c>
      <c r="O130" s="10">
        <v>49.732333333333301</v>
      </c>
      <c r="P130" s="10">
        <v>48.8621639784946</v>
      </c>
      <c r="Q130" s="10">
        <v>41.322666666666599</v>
      </c>
      <c r="R130" s="10">
        <v>51.842500000000001</v>
      </c>
      <c r="S130" s="10">
        <v>77.950940860214999</v>
      </c>
      <c r="T130" s="10">
        <v>132.31864583333299</v>
      </c>
      <c r="U130" s="10">
        <v>127.98740591397799</v>
      </c>
      <c r="V130" s="10">
        <v>146.01111111111101</v>
      </c>
      <c r="W130" s="10">
        <v>110.109206989247</v>
      </c>
      <c r="X130" s="10">
        <v>78.162972222222194</v>
      </c>
      <c r="Y130" s="10">
        <v>63.071075268817197</v>
      </c>
      <c r="Z130" s="10">
        <v>75.591908602150497</v>
      </c>
      <c r="AA130" s="9">
        <v>87.158625000000001</v>
      </c>
      <c r="AB130" s="9">
        <v>72.996895161290297</v>
      </c>
      <c r="AC130" s="9">
        <v>62.252222222222201</v>
      </c>
      <c r="AD130" s="9">
        <v>56.862271505376299</v>
      </c>
      <c r="AE130" s="9">
        <v>65.836841397849398</v>
      </c>
      <c r="AF130" s="9">
        <v>70.134698275861993</v>
      </c>
      <c r="AG130" s="9">
        <v>75.187755376344001</v>
      </c>
      <c r="AH130" s="9">
        <v>55.540888888888801</v>
      </c>
      <c r="AI130" s="9">
        <v>54.893844086021502</v>
      </c>
      <c r="AJ130" s="9">
        <v>47.800597222222201</v>
      </c>
      <c r="AK130" s="9">
        <v>47.709032258064497</v>
      </c>
      <c r="AL130" s="9">
        <v>47.8100940860215</v>
      </c>
      <c r="AM130" s="11"/>
      <c r="AN130" s="8" t="str">
        <f t="shared" si="33"/>
        <v>COSTA RICA</v>
      </c>
      <c r="AO130" s="8">
        <f t="shared" si="33"/>
        <v>58104</v>
      </c>
      <c r="AP130" s="12">
        <f t="shared" si="32"/>
        <v>109.1</v>
      </c>
      <c r="AQ130" s="12">
        <f t="shared" si="47"/>
        <v>75.33</v>
      </c>
      <c r="AR130" s="12">
        <f t="shared" si="46"/>
        <v>57.21</v>
      </c>
      <c r="AS130" s="12">
        <f t="shared" si="46"/>
        <v>208.03</v>
      </c>
      <c r="AT130" s="12">
        <f t="shared" si="46"/>
        <v>180.95</v>
      </c>
      <c r="AU130" s="12">
        <f t="shared" si="46"/>
        <v>140.43</v>
      </c>
      <c r="AV130" s="12">
        <f t="shared" si="46"/>
        <v>96.29</v>
      </c>
      <c r="AW130" s="12">
        <f t="shared" si="46"/>
        <v>91.43</v>
      </c>
      <c r="AX130" s="12">
        <f t="shared" si="46"/>
        <v>66.989999999999995</v>
      </c>
      <c r="AY130" s="12">
        <f t="shared" si="38"/>
        <v>58.31</v>
      </c>
      <c r="AZ130" s="12">
        <f t="shared" si="38"/>
        <v>57.35</v>
      </c>
      <c r="BA130" s="12">
        <f t="shared" si="38"/>
        <v>65.38</v>
      </c>
      <c r="BC130" s="8" t="str">
        <f t="shared" si="39"/>
        <v>COSTA RICA</v>
      </c>
      <c r="BD130" s="8">
        <f t="shared" si="39"/>
        <v>58104</v>
      </c>
      <c r="BE130" s="14">
        <f t="shared" si="40"/>
        <v>6.6929238143195957E-2</v>
      </c>
      <c r="BF130" s="14">
        <f t="shared" si="41"/>
        <v>6.5475904047787484E-2</v>
      </c>
      <c r="BG130" s="14">
        <f t="shared" si="45"/>
        <v>6.7231390407177544E-2</v>
      </c>
      <c r="BH130" s="14">
        <f t="shared" si="45"/>
        <v>4.8845867029453649E-2</v>
      </c>
      <c r="BI130" s="14">
        <f t="shared" si="45"/>
        <v>6.6983091562202987E-2</v>
      </c>
      <c r="BJ130" s="14">
        <f t="shared" si="45"/>
        <v>0.10564477824946773</v>
      </c>
      <c r="BK130" s="14">
        <f t="shared" si="45"/>
        <v>0.12389369235930189</v>
      </c>
      <c r="BL130" s="14">
        <f t="shared" si="45"/>
        <v>0.12686921702397708</v>
      </c>
      <c r="BM130" s="14">
        <f t="shared" si="45"/>
        <v>0.11546939565391705</v>
      </c>
      <c r="BN130" s="14">
        <f t="shared" si="45"/>
        <v>7.8233731787415148E-2</v>
      </c>
      <c r="BO130" s="14">
        <f t="shared" si="45"/>
        <v>6.397541381022373E-2</v>
      </c>
      <c r="BP130" s="14">
        <f t="shared" si="45"/>
        <v>7.044827992587975E-2</v>
      </c>
      <c r="BR130" s="8" t="str">
        <f t="shared" si="42"/>
        <v>COSTA RICA</v>
      </c>
      <c r="BS130" s="8">
        <f t="shared" si="42"/>
        <v>58104</v>
      </c>
      <c r="BT130" s="14">
        <f t="shared" si="44"/>
        <v>2.1904399467952671</v>
      </c>
      <c r="BU130" s="14">
        <f t="shared" si="44"/>
        <v>1.5461474492476777</v>
      </c>
      <c r="BV130" s="14">
        <f t="shared" si="44"/>
        <v>1.1435151630960843</v>
      </c>
      <c r="BW130" s="14">
        <f t="shared" si="43"/>
        <v>5.7229266844148654</v>
      </c>
      <c r="BX130" s="14">
        <f t="shared" si="43"/>
        <v>3.6300939659821321</v>
      </c>
      <c r="BY130" s="14">
        <f t="shared" si="43"/>
        <v>1.7862803505322136</v>
      </c>
      <c r="BZ130" s="14">
        <f t="shared" si="43"/>
        <v>1.0443736549842531</v>
      </c>
      <c r="CA130" s="14">
        <f t="shared" si="43"/>
        <v>0.96848712883007071</v>
      </c>
      <c r="CB130" s="14">
        <f t="shared" si="43"/>
        <v>0.7795995037608684</v>
      </c>
      <c r="CC130" s="14">
        <f t="shared" si="43"/>
        <v>1.0015942572713081</v>
      </c>
      <c r="CD130" s="14">
        <f t="shared" si="43"/>
        <v>1.2047067280971278</v>
      </c>
      <c r="CE130" s="14">
        <f t="shared" si="43"/>
        <v>1.2471033616327785</v>
      </c>
    </row>
    <row r="131" spans="1:83" x14ac:dyDescent="0.3">
      <c r="A131" s="8" t="s">
        <v>5</v>
      </c>
      <c r="B131" s="8">
        <v>58150</v>
      </c>
      <c r="C131" s="36">
        <v>19.022833333333299</v>
      </c>
      <c r="D131" s="36">
        <v>30.317862903225802</v>
      </c>
      <c r="E131" s="36">
        <v>52.738833333333297</v>
      </c>
      <c r="F131" s="36">
        <v>4.9664919354838704</v>
      </c>
      <c r="G131" s="36">
        <v>12.1116532258064</v>
      </c>
      <c r="H131" s="36">
        <v>43.7762053571428</v>
      </c>
      <c r="I131" s="36">
        <v>85.813172043010695</v>
      </c>
      <c r="J131" s="36">
        <v>94.285708333333304</v>
      </c>
      <c r="K131" s="36">
        <v>104.89411290322499</v>
      </c>
      <c r="L131" s="36">
        <v>56.857111111111102</v>
      </c>
      <c r="M131" s="36">
        <v>38.125994623655899</v>
      </c>
      <c r="N131" s="36">
        <v>40.641088709677398</v>
      </c>
      <c r="O131" s="10">
        <v>49.959152777777703</v>
      </c>
      <c r="P131" s="10">
        <v>48.897231182795601</v>
      </c>
      <c r="Q131" s="10">
        <v>41.475152777777701</v>
      </c>
      <c r="R131" s="10">
        <v>52.0256586021505</v>
      </c>
      <c r="S131" s="10">
        <v>78.053266129032195</v>
      </c>
      <c r="T131" s="10">
        <v>131.942827380952</v>
      </c>
      <c r="U131" s="10">
        <v>128.01330645161201</v>
      </c>
      <c r="V131" s="10">
        <v>145.54001388888801</v>
      </c>
      <c r="W131" s="10">
        <v>110.438736559139</v>
      </c>
      <c r="X131" s="10">
        <v>78.690124999999995</v>
      </c>
      <c r="Y131" s="10">
        <v>63.506397849462303</v>
      </c>
      <c r="Z131" s="10">
        <v>75.841626344085995</v>
      </c>
      <c r="AA131" s="9">
        <v>87.487541666666601</v>
      </c>
      <c r="AB131" s="9">
        <v>73.496626344085996</v>
      </c>
      <c r="AC131" s="9">
        <v>62.731708333333302</v>
      </c>
      <c r="AD131" s="9">
        <v>57.279368279569802</v>
      </c>
      <c r="AE131" s="9">
        <v>65.9357258064516</v>
      </c>
      <c r="AF131" s="9">
        <v>70.048534482758598</v>
      </c>
      <c r="AG131" s="9">
        <v>74.986330645161203</v>
      </c>
      <c r="AH131" s="9">
        <v>55.437902777777701</v>
      </c>
      <c r="AI131" s="9">
        <v>54.921545698924703</v>
      </c>
      <c r="AJ131" s="9">
        <v>47.974555555555497</v>
      </c>
      <c r="AK131" s="9">
        <v>47.800470430107502</v>
      </c>
      <c r="AL131" s="9">
        <v>47.976384408602101</v>
      </c>
      <c r="AM131" s="11"/>
      <c r="AN131" s="8" t="str">
        <f t="shared" si="33"/>
        <v>COSTA RICA</v>
      </c>
      <c r="AO131" s="8">
        <f t="shared" si="33"/>
        <v>58150</v>
      </c>
      <c r="AP131" s="12">
        <f t="shared" si="32"/>
        <v>109.47</v>
      </c>
      <c r="AQ131" s="12">
        <f t="shared" si="47"/>
        <v>76.05</v>
      </c>
      <c r="AR131" s="12">
        <f t="shared" si="46"/>
        <v>57.66</v>
      </c>
      <c r="AS131" s="12">
        <f t="shared" si="46"/>
        <v>211.42</v>
      </c>
      <c r="AT131" s="12">
        <f t="shared" si="46"/>
        <v>181.85</v>
      </c>
      <c r="AU131" s="12">
        <f t="shared" si="46"/>
        <v>139.24</v>
      </c>
      <c r="AV131" s="12">
        <f t="shared" si="46"/>
        <v>95.89</v>
      </c>
      <c r="AW131" s="12">
        <f t="shared" si="46"/>
        <v>90.82</v>
      </c>
      <c r="AX131" s="12">
        <f t="shared" si="46"/>
        <v>66.95</v>
      </c>
      <c r="AY131" s="12">
        <f t="shared" si="38"/>
        <v>58.47</v>
      </c>
      <c r="AZ131" s="12">
        <f t="shared" si="38"/>
        <v>57.75</v>
      </c>
      <c r="BA131" s="12">
        <f t="shared" si="38"/>
        <v>65.67</v>
      </c>
      <c r="BC131" s="8" t="str">
        <f t="shared" ref="BC131:BD135" si="48">+A131</f>
        <v>COSTA RICA</v>
      </c>
      <c r="BD131" s="8">
        <f t="shared" si="48"/>
        <v>58150</v>
      </c>
      <c r="BE131" s="14">
        <f t="shared" ref="BE131:BE135" si="49">(+C131+O131+AA131)/(SUM($C131:$N131)+SUM($O131:$Z131)+SUM($AA131:$AL131))</f>
        <v>6.7038891648916743E-2</v>
      </c>
      <c r="BF131" s="14">
        <f t="shared" ref="BF131:BF135" si="50">(+D131+P131+AB131)/(SUM($C131:$N131)+SUM($O131:$Z131)+SUM($AA131:$AL131))</f>
        <v>6.5428870559214536E-2</v>
      </c>
      <c r="BG131" s="14">
        <f t="shared" si="45"/>
        <v>6.7242903804042756E-2</v>
      </c>
      <c r="BH131" s="14">
        <f t="shared" si="45"/>
        <v>4.8959283493355647E-2</v>
      </c>
      <c r="BI131" s="14">
        <f t="shared" si="45"/>
        <v>6.6880845017671123E-2</v>
      </c>
      <c r="BJ131" s="14">
        <f t="shared" si="45"/>
        <v>0.10529836412068876</v>
      </c>
      <c r="BK131" s="14">
        <f t="shared" si="45"/>
        <v>0.12374096665159785</v>
      </c>
      <c r="BL131" s="14">
        <f t="shared" si="45"/>
        <v>0.1265047990197396</v>
      </c>
      <c r="BM131" s="14">
        <f t="shared" si="45"/>
        <v>0.11578967082071225</v>
      </c>
      <c r="BN131" s="14">
        <f t="shared" si="45"/>
        <v>7.8629351551632046E-2</v>
      </c>
      <c r="BO131" s="14">
        <f t="shared" si="45"/>
        <v>6.4024054058527971E-2</v>
      </c>
      <c r="BP131" s="14">
        <f t="shared" si="45"/>
        <v>7.0461999253900578E-2</v>
      </c>
      <c r="BR131" s="8" t="str">
        <f t="shared" ref="BR131:BS135" si="51">+A131</f>
        <v>COSTA RICA</v>
      </c>
      <c r="BS131" s="8">
        <f t="shared" si="51"/>
        <v>58150</v>
      </c>
      <c r="BT131" s="14">
        <f t="shared" si="44"/>
        <v>2.188727204905895</v>
      </c>
      <c r="BU131" s="14">
        <f t="shared" si="44"/>
        <v>1.5579513972220043</v>
      </c>
      <c r="BV131" s="14">
        <f t="shared" si="44"/>
        <v>1.149469156536195</v>
      </c>
      <c r="BW131" s="14">
        <f t="shared" si="43"/>
        <v>5.7881581997232683</v>
      </c>
      <c r="BX131" s="14">
        <f t="shared" si="43"/>
        <v>3.6446147820506893</v>
      </c>
      <c r="BY131" s="14">
        <f t="shared" si="43"/>
        <v>1.7724656870715791</v>
      </c>
      <c r="BZ131" s="14">
        <f t="shared" si="43"/>
        <v>1.0387686877801596</v>
      </c>
      <c r="CA131" s="14">
        <f t="shared" si="43"/>
        <v>0.96225903246451905</v>
      </c>
      <c r="CB131" s="14">
        <f t="shared" si="43"/>
        <v>0.77508126165872659</v>
      </c>
      <c r="CC131" s="14">
        <f t="shared" si="43"/>
        <v>0.99683109497761579</v>
      </c>
      <c r="CD131" s="14">
        <f t="shared" si="43"/>
        <v>1.2091928026624068</v>
      </c>
      <c r="CE131" s="14">
        <f t="shared" si="43"/>
        <v>1.2493590992584072</v>
      </c>
    </row>
    <row r="132" spans="1:83" x14ac:dyDescent="0.3">
      <c r="A132" s="8" t="s">
        <v>5</v>
      </c>
      <c r="B132" s="8">
        <v>58200</v>
      </c>
      <c r="C132" s="36">
        <v>19.080819444444401</v>
      </c>
      <c r="D132" s="36">
        <v>30.394516129032201</v>
      </c>
      <c r="E132" s="36">
        <v>52.754541666666597</v>
      </c>
      <c r="F132" s="36">
        <v>4.9688306451612902</v>
      </c>
      <c r="G132" s="36">
        <v>12.1016532258064</v>
      </c>
      <c r="H132" s="36">
        <v>43.7328422619047</v>
      </c>
      <c r="I132" s="36">
        <v>85.587997311827905</v>
      </c>
      <c r="J132" s="36">
        <v>94.051597222222199</v>
      </c>
      <c r="K132" s="36">
        <v>104.712782258064</v>
      </c>
      <c r="L132" s="36">
        <v>56.7604166666666</v>
      </c>
      <c r="M132" s="36">
        <v>38.093588709677398</v>
      </c>
      <c r="N132" s="36">
        <v>40.650228494623597</v>
      </c>
      <c r="O132" s="10">
        <v>50.081888888888798</v>
      </c>
      <c r="P132" s="10">
        <v>49.048279569892401</v>
      </c>
      <c r="Q132" s="10">
        <v>41.507222222222197</v>
      </c>
      <c r="R132" s="10">
        <v>52.0273118279569</v>
      </c>
      <c r="S132" s="10">
        <v>77.976223118279506</v>
      </c>
      <c r="T132" s="10">
        <v>131.81974702380899</v>
      </c>
      <c r="U132" s="10">
        <v>127.806061827956</v>
      </c>
      <c r="V132" s="10">
        <v>145.45790277777701</v>
      </c>
      <c r="W132" s="10">
        <v>110.564489247311</v>
      </c>
      <c r="X132" s="10">
        <v>78.720749999999995</v>
      </c>
      <c r="Y132" s="10">
        <v>63.480564516129</v>
      </c>
      <c r="Z132" s="10">
        <v>76.038709677419305</v>
      </c>
      <c r="AA132" s="9">
        <v>87.720472222222199</v>
      </c>
      <c r="AB132" s="9">
        <v>73.633682795698903</v>
      </c>
      <c r="AC132" s="9">
        <v>62.809361111111102</v>
      </c>
      <c r="AD132" s="9">
        <v>57.178064516128998</v>
      </c>
      <c r="AE132" s="9">
        <v>65.900537634408593</v>
      </c>
      <c r="AF132" s="9">
        <v>70.005272988505695</v>
      </c>
      <c r="AG132" s="9">
        <v>74.8699059139784</v>
      </c>
      <c r="AH132" s="9">
        <v>55.365263888888798</v>
      </c>
      <c r="AI132" s="9">
        <v>55.017069892473103</v>
      </c>
      <c r="AJ132" s="9">
        <v>48.066041666666599</v>
      </c>
      <c r="AK132" s="9">
        <v>47.866653225806402</v>
      </c>
      <c r="AL132" s="9">
        <v>48.100793010752597</v>
      </c>
      <c r="AM132" s="11"/>
      <c r="AN132" s="8" t="str">
        <f t="shared" si="33"/>
        <v>COSTA RICA</v>
      </c>
      <c r="AO132" s="8">
        <f t="shared" si="33"/>
        <v>58200</v>
      </c>
      <c r="AP132" s="12">
        <f t="shared" ref="AP132:AP135" si="52">TRUNC(+SUM($AA132:$AL132)*((+C132+O132+AA132)/(SUM($C132:$N132)+SUM($O132:$Z132)+SUM($AA132:$AL132)))*(1+0.5*((+O132-C132)/C132 +(AA132-O132)/O132)),2)</f>
        <v>109.8</v>
      </c>
      <c r="AQ132" s="12">
        <f t="shared" si="47"/>
        <v>76.25</v>
      </c>
      <c r="AR132" s="12">
        <f t="shared" si="46"/>
        <v>57.77</v>
      </c>
      <c r="AS132" s="12">
        <f t="shared" si="46"/>
        <v>211.26</v>
      </c>
      <c r="AT132" s="12">
        <f t="shared" si="46"/>
        <v>181.81</v>
      </c>
      <c r="AU132" s="12">
        <f t="shared" si="46"/>
        <v>139.22</v>
      </c>
      <c r="AV132" s="12">
        <f t="shared" si="46"/>
        <v>95.84</v>
      </c>
      <c r="AW132" s="12">
        <f t="shared" si="46"/>
        <v>90.88</v>
      </c>
      <c r="AX132" s="12">
        <f t="shared" si="46"/>
        <v>67.150000000000006</v>
      </c>
      <c r="AY132" s="12">
        <f t="shared" si="38"/>
        <v>58.63</v>
      </c>
      <c r="AZ132" s="12">
        <f t="shared" si="38"/>
        <v>57.84</v>
      </c>
      <c r="BA132" s="12">
        <f t="shared" si="38"/>
        <v>65.959999999999994</v>
      </c>
      <c r="BC132" s="8" t="str">
        <f t="shared" si="48"/>
        <v>COSTA RICA</v>
      </c>
      <c r="BD132" s="8">
        <f t="shared" si="48"/>
        <v>58200</v>
      </c>
      <c r="BE132" s="14">
        <f t="shared" si="49"/>
        <v>6.721782407526794E-2</v>
      </c>
      <c r="BF132" s="14">
        <f t="shared" si="50"/>
        <v>6.5586812844283443E-2</v>
      </c>
      <c r="BG132" s="14">
        <f t="shared" si="45"/>
        <v>6.7298350340466398E-2</v>
      </c>
      <c r="BH132" s="14">
        <f t="shared" si="45"/>
        <v>4.8918830764134974E-2</v>
      </c>
      <c r="BI132" s="14">
        <f t="shared" si="45"/>
        <v>6.6830169768472919E-2</v>
      </c>
      <c r="BJ132" s="14">
        <f t="shared" si="45"/>
        <v>0.10521118406827749</v>
      </c>
      <c r="BK132" s="14">
        <f t="shared" si="45"/>
        <v>0.12350894736839807</v>
      </c>
      <c r="BL132" s="14">
        <f t="shared" si="45"/>
        <v>0.12634139576422282</v>
      </c>
      <c r="BM132" s="14">
        <f t="shared" si="45"/>
        <v>0.11580972175782164</v>
      </c>
      <c r="BN132" s="14">
        <f t="shared" si="45"/>
        <v>7.8642235041171557E-2</v>
      </c>
      <c r="BO132" s="14">
        <f t="shared" si="45"/>
        <v>6.4029080760340112E-2</v>
      </c>
      <c r="BP132" s="14">
        <f t="shared" si="45"/>
        <v>7.0605447447142561E-2</v>
      </c>
      <c r="BR132" s="8" t="str">
        <f t="shared" si="51"/>
        <v>COSTA RICA</v>
      </c>
      <c r="BS132" s="8">
        <f t="shared" si="51"/>
        <v>58200</v>
      </c>
      <c r="BT132" s="14">
        <f t="shared" si="44"/>
        <v>2.1881325137513734</v>
      </c>
      <c r="BU132" s="14">
        <f t="shared" si="44"/>
        <v>1.5574851963111023</v>
      </c>
      <c r="BV132" s="14">
        <f t="shared" si="44"/>
        <v>1.15000713358905</v>
      </c>
      <c r="BW132" s="14">
        <f t="shared" si="43"/>
        <v>5.7848682592174301</v>
      </c>
      <c r="BX132" s="14">
        <f t="shared" si="43"/>
        <v>3.6442859520735853</v>
      </c>
      <c r="BY132" s="14">
        <f t="shared" si="43"/>
        <v>1.7726365347040991</v>
      </c>
      <c r="BZ132" s="14">
        <f t="shared" si="43"/>
        <v>1.0395397886091946</v>
      </c>
      <c r="CA132" s="14">
        <f t="shared" si="43"/>
        <v>0.96360148790736311</v>
      </c>
      <c r="CB132" s="14">
        <f t="shared" si="43"/>
        <v>0.77674251750912005</v>
      </c>
      <c r="CC132" s="14">
        <f t="shared" si="43"/>
        <v>0.99874221713799394</v>
      </c>
      <c r="CD132" s="14">
        <f t="shared" si="43"/>
        <v>1.2102366601001233</v>
      </c>
      <c r="CE132" s="14">
        <f t="shared" si="43"/>
        <v>1.2515717110225397</v>
      </c>
    </row>
    <row r="133" spans="1:83" x14ac:dyDescent="0.3">
      <c r="A133" s="8" t="s">
        <v>5</v>
      </c>
      <c r="B133" s="8">
        <v>58350</v>
      </c>
      <c r="C133" s="36">
        <v>18.930722222222201</v>
      </c>
      <c r="D133" s="36">
        <v>30.247096774193501</v>
      </c>
      <c r="E133" s="36">
        <v>52.842680555555503</v>
      </c>
      <c r="F133" s="36">
        <v>4.9796236559139704</v>
      </c>
      <c r="G133" s="36">
        <v>12.0592607526881</v>
      </c>
      <c r="H133" s="36">
        <v>43.638958333333299</v>
      </c>
      <c r="I133" s="36">
        <v>85.6254973118279</v>
      </c>
      <c r="J133" s="36">
        <v>94.152527777777706</v>
      </c>
      <c r="K133" s="36">
        <v>104.688508064516</v>
      </c>
      <c r="L133" s="36">
        <v>56.757430555555501</v>
      </c>
      <c r="M133" s="36">
        <v>38.111155913978401</v>
      </c>
      <c r="N133" s="36">
        <v>40.699354838709603</v>
      </c>
      <c r="O133" s="10">
        <v>50.071305555555497</v>
      </c>
      <c r="P133" s="10">
        <v>48.613528610354201</v>
      </c>
      <c r="Q133" s="10">
        <v>41.554305555555501</v>
      </c>
      <c r="R133" s="10">
        <v>52.264838709677399</v>
      </c>
      <c r="S133" s="10">
        <v>78.030873655913894</v>
      </c>
      <c r="T133" s="10">
        <v>131.56732142857101</v>
      </c>
      <c r="U133" s="10">
        <v>127.81434139784901</v>
      </c>
      <c r="V133" s="10">
        <v>145.25969444444399</v>
      </c>
      <c r="W133" s="10">
        <v>110.53231182795599</v>
      </c>
      <c r="X133" s="10">
        <v>78.861732394366101</v>
      </c>
      <c r="Y133" s="10">
        <v>63.598239247311803</v>
      </c>
      <c r="Z133" s="10">
        <v>76.100376344086001</v>
      </c>
      <c r="AA133" s="9">
        <v>87.740732394366105</v>
      </c>
      <c r="AB133" s="9">
        <v>73.655846774193506</v>
      </c>
      <c r="AC133" s="9">
        <v>62.893944444444401</v>
      </c>
      <c r="AD133" s="9">
        <v>57.710537634408603</v>
      </c>
      <c r="AE133" s="9">
        <v>66.056491935483805</v>
      </c>
      <c r="AF133" s="9">
        <v>69.820431034482695</v>
      </c>
      <c r="AG133" s="9">
        <v>74.756989247311793</v>
      </c>
      <c r="AH133" s="9">
        <v>55.3069722222222</v>
      </c>
      <c r="AI133" s="9">
        <v>54.708669354838698</v>
      </c>
      <c r="AJ133" s="9">
        <v>47.898125</v>
      </c>
      <c r="AK133" s="9">
        <v>47.656102150537599</v>
      </c>
      <c r="AL133" s="9">
        <v>47.8588709677419</v>
      </c>
      <c r="AM133" s="11"/>
      <c r="AN133" s="8" t="str">
        <f t="shared" si="33"/>
        <v>COSTA RICA</v>
      </c>
      <c r="AO133" s="8">
        <f t="shared" si="33"/>
        <v>58350</v>
      </c>
      <c r="AP133" s="12">
        <f t="shared" si="52"/>
        <v>110.2</v>
      </c>
      <c r="AQ133" s="12">
        <f t="shared" si="47"/>
        <v>76.14</v>
      </c>
      <c r="AR133" s="12">
        <f t="shared" si="46"/>
        <v>57.84</v>
      </c>
      <c r="AS133" s="12">
        <f t="shared" si="46"/>
        <v>213.2</v>
      </c>
      <c r="AT133" s="12">
        <f t="shared" si="46"/>
        <v>182.68</v>
      </c>
      <c r="AU133" s="12">
        <f t="shared" si="46"/>
        <v>138.9</v>
      </c>
      <c r="AV133" s="12">
        <f t="shared" si="46"/>
        <v>95.73</v>
      </c>
      <c r="AW133" s="12">
        <f t="shared" si="46"/>
        <v>90.64</v>
      </c>
      <c r="AX133" s="12">
        <f t="shared" si="46"/>
        <v>66.92</v>
      </c>
      <c r="AY133" s="12">
        <f t="shared" si="38"/>
        <v>58.59</v>
      </c>
      <c r="AZ133" s="12">
        <f t="shared" si="38"/>
        <v>57.74</v>
      </c>
      <c r="BA133" s="12">
        <f t="shared" si="38"/>
        <v>65.78</v>
      </c>
      <c r="BC133" s="8" t="str">
        <f t="shared" si="48"/>
        <v>COSTA RICA</v>
      </c>
      <c r="BD133" s="8">
        <f t="shared" si="48"/>
        <v>58350</v>
      </c>
      <c r="BE133" s="14">
        <f t="shared" si="49"/>
        <v>6.7183183220418358E-2</v>
      </c>
      <c r="BF133" s="14">
        <f t="shared" si="50"/>
        <v>6.5371708919245847E-2</v>
      </c>
      <c r="BG133" s="14">
        <f t="shared" si="45"/>
        <v>6.7418140364622681E-2</v>
      </c>
      <c r="BH133" s="14">
        <f t="shared" si="45"/>
        <v>4.9272086433984612E-2</v>
      </c>
      <c r="BI133" s="14">
        <f t="shared" si="45"/>
        <v>6.6927667953554842E-2</v>
      </c>
      <c r="BJ133" s="14">
        <f t="shared" si="45"/>
        <v>0.1050235072245186</v>
      </c>
      <c r="BK133" s="14">
        <f t="shared" si="45"/>
        <v>0.12352711075722628</v>
      </c>
      <c r="BL133" s="14">
        <f t="shared" si="45"/>
        <v>0.12632273169867309</v>
      </c>
      <c r="BM133" s="14">
        <f t="shared" si="45"/>
        <v>0.11569735222717425</v>
      </c>
      <c r="BN133" s="14">
        <f t="shared" si="45"/>
        <v>7.8659298629889796E-2</v>
      </c>
      <c r="BO133" s="14">
        <f t="shared" si="45"/>
        <v>6.4021136042829607E-2</v>
      </c>
      <c r="BP133" s="14">
        <f t="shared" si="45"/>
        <v>7.057607652786195E-2</v>
      </c>
      <c r="BR133" s="8" t="str">
        <f t="shared" si="51"/>
        <v>COSTA RICA</v>
      </c>
      <c r="BS133" s="8">
        <f t="shared" si="51"/>
        <v>58350</v>
      </c>
      <c r="BT133" s="14">
        <f t="shared" si="44"/>
        <v>2.1986458153678603</v>
      </c>
      <c r="BU133" s="14">
        <f t="shared" si="44"/>
        <v>1.561171844775602</v>
      </c>
      <c r="BV133" s="14">
        <f t="shared" si="44"/>
        <v>1.1499569342082618</v>
      </c>
      <c r="BW133" s="14">
        <f t="shared" si="43"/>
        <v>5.7999675095055574</v>
      </c>
      <c r="BX133" s="14">
        <f t="shared" si="43"/>
        <v>3.6585806774967198</v>
      </c>
      <c r="BY133" s="14">
        <f t="shared" si="43"/>
        <v>1.7727936715606409</v>
      </c>
      <c r="BZ133" s="14">
        <f t="shared" si="43"/>
        <v>1.0388004492484944</v>
      </c>
      <c r="CA133" s="14">
        <f t="shared" si="43"/>
        <v>0.96177897816095947</v>
      </c>
      <c r="CB133" s="14">
        <f t="shared" si="43"/>
        <v>0.77538860958771583</v>
      </c>
      <c r="CC133" s="14">
        <f t="shared" si="43"/>
        <v>0.99841026652375209</v>
      </c>
      <c r="CD133" s="14">
        <f t="shared" si="43"/>
        <v>1.2090435148746499</v>
      </c>
      <c r="CE133" s="14">
        <f t="shared" si="43"/>
        <v>1.2493545698848352</v>
      </c>
    </row>
    <row r="134" spans="1:83" x14ac:dyDescent="0.3">
      <c r="A134" s="8" t="s">
        <v>5</v>
      </c>
      <c r="B134" s="8">
        <v>58450</v>
      </c>
      <c r="C134" s="36">
        <v>18.989388888888801</v>
      </c>
      <c r="D134" s="36">
        <v>30.410604838709599</v>
      </c>
      <c r="E134" s="36">
        <v>52.849944444444397</v>
      </c>
      <c r="F134" s="36">
        <v>4.9824865591397796</v>
      </c>
      <c r="G134" s="36">
        <v>12.1446236559139</v>
      </c>
      <c r="H134" s="36">
        <v>43.7921428571428</v>
      </c>
      <c r="I134" s="36">
        <v>85.820658602150502</v>
      </c>
      <c r="J134" s="36">
        <v>94.345527777777704</v>
      </c>
      <c r="K134" s="36">
        <v>104.80806451612899</v>
      </c>
      <c r="L134" s="36">
        <v>56.717583333333302</v>
      </c>
      <c r="M134" s="36">
        <v>38.200846774193501</v>
      </c>
      <c r="N134" s="36">
        <v>40.722379032257997</v>
      </c>
      <c r="O134" s="10">
        <v>50.048791666666602</v>
      </c>
      <c r="P134" s="10">
        <v>48.994662162162101</v>
      </c>
      <c r="Q134" s="10">
        <v>41.530236111111101</v>
      </c>
      <c r="R134" s="10">
        <v>52.071545698924702</v>
      </c>
      <c r="S134" s="10">
        <v>78.129368279569803</v>
      </c>
      <c r="T134" s="10">
        <v>132.11965773809499</v>
      </c>
      <c r="U134" s="10">
        <v>128.16012096774099</v>
      </c>
      <c r="V134" s="10">
        <v>145.78987499999999</v>
      </c>
      <c r="W134" s="10">
        <v>110.606370967741</v>
      </c>
      <c r="X134" s="10">
        <v>78.739555555555498</v>
      </c>
      <c r="Y134" s="10">
        <v>63.569905913978403</v>
      </c>
      <c r="Z134" s="10">
        <v>75.964502688172004</v>
      </c>
      <c r="AA134" s="9">
        <v>87.604819444444402</v>
      </c>
      <c r="AB134" s="9">
        <v>73.559301075268806</v>
      </c>
      <c r="AC134" s="9">
        <v>62.779152777777703</v>
      </c>
      <c r="AD134" s="9">
        <v>57.327446236559098</v>
      </c>
      <c r="AE134" s="9">
        <v>66.059919354838698</v>
      </c>
      <c r="AF134" s="9">
        <v>70.183347701149401</v>
      </c>
      <c r="AG134" s="9">
        <v>75.094677419354795</v>
      </c>
      <c r="AH134" s="9">
        <v>55.506763888888798</v>
      </c>
      <c r="AI134" s="9">
        <v>55.023185483870897</v>
      </c>
      <c r="AJ134" s="9">
        <v>48.053541666666597</v>
      </c>
      <c r="AK134" s="9">
        <v>47.8849059139784</v>
      </c>
      <c r="AL134" s="9">
        <v>48.062553763440803</v>
      </c>
      <c r="AM134" s="11"/>
      <c r="AN134" s="8" t="str">
        <f t="shared" si="33"/>
        <v>COSTA RICA</v>
      </c>
      <c r="AO134" s="8">
        <f t="shared" si="33"/>
        <v>58450</v>
      </c>
      <c r="AP134" s="12">
        <f t="shared" si="52"/>
        <v>109.83</v>
      </c>
      <c r="AQ134" s="12">
        <f t="shared" si="47"/>
        <v>76.11</v>
      </c>
      <c r="AR134" s="12">
        <f t="shared" si="46"/>
        <v>57.72</v>
      </c>
      <c r="AS134" s="12">
        <f t="shared" si="46"/>
        <v>211.24</v>
      </c>
      <c r="AT134" s="12">
        <f t="shared" si="46"/>
        <v>181.92</v>
      </c>
      <c r="AU134" s="12">
        <f t="shared" si="46"/>
        <v>139.6</v>
      </c>
      <c r="AV134" s="12">
        <f t="shared" si="46"/>
        <v>96.09</v>
      </c>
      <c r="AW134" s="12">
        <f t="shared" si="46"/>
        <v>91.03</v>
      </c>
      <c r="AX134" s="12">
        <f t="shared" si="46"/>
        <v>67.13</v>
      </c>
      <c r="AY134" s="12">
        <f t="shared" si="38"/>
        <v>58.63</v>
      </c>
      <c r="AZ134" s="12">
        <f t="shared" si="38"/>
        <v>57.83</v>
      </c>
      <c r="BA134" s="12">
        <f t="shared" si="38"/>
        <v>65.790000000000006</v>
      </c>
      <c r="BC134" s="8" t="str">
        <f t="shared" si="48"/>
        <v>COSTA RICA</v>
      </c>
      <c r="BD134" s="8">
        <f t="shared" si="48"/>
        <v>58450</v>
      </c>
      <c r="BE134" s="14">
        <f t="shared" si="49"/>
        <v>6.7037469591549909E-2</v>
      </c>
      <c r="BF134" s="14">
        <f t="shared" si="50"/>
        <v>6.5463235388679014E-2</v>
      </c>
      <c r="BG134" s="14">
        <f t="shared" si="45"/>
        <v>6.7258441356215046E-2</v>
      </c>
      <c r="BH134" s="14">
        <f t="shared" si="45"/>
        <v>4.8951085502830373E-2</v>
      </c>
      <c r="BI134" s="14">
        <f t="shared" si="45"/>
        <v>6.6905190938969905E-2</v>
      </c>
      <c r="BJ134" s="14">
        <f t="shared" si="45"/>
        <v>0.10531971438587771</v>
      </c>
      <c r="BK134" s="14">
        <f t="shared" si="45"/>
        <v>0.12371371307737987</v>
      </c>
      <c r="BL134" s="14">
        <f t="shared" si="45"/>
        <v>0.1265240244243063</v>
      </c>
      <c r="BM134" s="14">
        <f t="shared" si="45"/>
        <v>0.11573740155663549</v>
      </c>
      <c r="BN134" s="14">
        <f t="shared" si="45"/>
        <v>7.8535853293589183E-2</v>
      </c>
      <c r="BO134" s="14">
        <f t="shared" si="45"/>
        <v>6.4047143266823536E-2</v>
      </c>
      <c r="BP134" s="14">
        <f t="shared" si="45"/>
        <v>7.0506727217143544E-2</v>
      </c>
      <c r="BR134" s="8" t="str">
        <f t="shared" si="51"/>
        <v>COSTA RICA</v>
      </c>
      <c r="BS134" s="8">
        <f t="shared" si="51"/>
        <v>58450</v>
      </c>
      <c r="BT134" s="14">
        <f t="shared" si="44"/>
        <v>2.1930035853276881</v>
      </c>
      <c r="BU134" s="14">
        <f t="shared" si="44"/>
        <v>1.556239137117492</v>
      </c>
      <c r="BV134" s="14">
        <f t="shared" si="44"/>
        <v>1.1487317485494004</v>
      </c>
      <c r="BW134" s="14">
        <f t="shared" si="43"/>
        <v>5.7759257860622641</v>
      </c>
      <c r="BX134" s="14">
        <f t="shared" si="43"/>
        <v>3.6393835342070262</v>
      </c>
      <c r="BY134" s="14">
        <f t="shared" si="43"/>
        <v>1.7740911168649036</v>
      </c>
      <c r="BZ134" s="14">
        <f t="shared" si="43"/>
        <v>1.0396461620899944</v>
      </c>
      <c r="CA134" s="14">
        <f t="shared" si="43"/>
        <v>0.96300360837597365</v>
      </c>
      <c r="CB134" s="14">
        <f t="shared" si="43"/>
        <v>0.77639579734854192</v>
      </c>
      <c r="CC134" s="14">
        <f t="shared" si="43"/>
        <v>0.99927940395685744</v>
      </c>
      <c r="CD134" s="14">
        <f t="shared" si="43"/>
        <v>1.2086802639894707</v>
      </c>
      <c r="CE134" s="14">
        <f t="shared" si="43"/>
        <v>1.2490607625005925</v>
      </c>
    </row>
    <row r="135" spans="1:83" x14ac:dyDescent="0.3">
      <c r="A135" s="8" t="s">
        <v>5</v>
      </c>
      <c r="B135" s="8">
        <v>58500</v>
      </c>
      <c r="C135" s="36">
        <v>18.927458333333298</v>
      </c>
      <c r="D135" s="36">
        <v>30.301344086021501</v>
      </c>
      <c r="E135" s="36">
        <v>52.718722222222198</v>
      </c>
      <c r="F135" s="36">
        <v>4.9645161290322504</v>
      </c>
      <c r="G135" s="36">
        <v>12.110618279569801</v>
      </c>
      <c r="H135" s="36">
        <v>43.771175595237999</v>
      </c>
      <c r="I135" s="36">
        <v>85.818709677419307</v>
      </c>
      <c r="J135" s="36">
        <v>94.287583333333302</v>
      </c>
      <c r="K135" s="36">
        <v>104.89411290322499</v>
      </c>
      <c r="L135" s="36">
        <v>56.851680555555497</v>
      </c>
      <c r="M135" s="36">
        <v>38.1201612903225</v>
      </c>
      <c r="N135" s="36">
        <v>40.626680107526802</v>
      </c>
      <c r="O135" s="10">
        <v>49.929375</v>
      </c>
      <c r="P135" s="10">
        <v>48.863602150537602</v>
      </c>
      <c r="Q135" s="10">
        <v>41.458666666666602</v>
      </c>
      <c r="R135" s="10">
        <v>52.003951612903201</v>
      </c>
      <c r="S135" s="10">
        <v>78.033629032258006</v>
      </c>
      <c r="T135" s="10">
        <v>131.926934523809</v>
      </c>
      <c r="U135" s="10">
        <v>128.00465053763401</v>
      </c>
      <c r="V135" s="10">
        <v>145.51347222222199</v>
      </c>
      <c r="W135" s="10">
        <v>110.377029569892</v>
      </c>
      <c r="X135" s="10">
        <v>78.655500000000004</v>
      </c>
      <c r="Y135" s="10">
        <v>63.488413978494599</v>
      </c>
      <c r="Z135" s="10">
        <v>75.782137096774093</v>
      </c>
      <c r="AA135" s="9">
        <v>87.411430555555498</v>
      </c>
      <c r="AB135" s="9">
        <v>73.453024193548302</v>
      </c>
      <c r="AC135" s="9">
        <v>62.698250000000002</v>
      </c>
      <c r="AD135" s="9">
        <v>57.262540322580598</v>
      </c>
      <c r="AE135" s="9">
        <v>65.916465053763403</v>
      </c>
      <c r="AF135" s="9">
        <v>70.0382758620689</v>
      </c>
      <c r="AG135" s="9">
        <v>74.983750000000001</v>
      </c>
      <c r="AH135" s="9">
        <v>55.434750000000001</v>
      </c>
      <c r="AI135" s="9">
        <v>54.9001478494623</v>
      </c>
      <c r="AJ135" s="9">
        <v>47.9510694444444</v>
      </c>
      <c r="AK135" s="9">
        <v>47.782620967741899</v>
      </c>
      <c r="AL135" s="9">
        <v>47.950188172042999</v>
      </c>
      <c r="AM135" s="11"/>
      <c r="AN135" s="8" t="str">
        <f t="shared" si="33"/>
        <v>COSTA RICA</v>
      </c>
      <c r="AO135" s="8">
        <f t="shared" si="33"/>
        <v>58500</v>
      </c>
      <c r="AP135" s="12">
        <f t="shared" si="52"/>
        <v>109.6</v>
      </c>
      <c r="AQ135" s="12">
        <f t="shared" si="47"/>
        <v>75.989999999999995</v>
      </c>
      <c r="AR135" s="12">
        <f t="shared" si="46"/>
        <v>57.63</v>
      </c>
      <c r="AS135" s="12">
        <f t="shared" si="46"/>
        <v>211.33</v>
      </c>
      <c r="AT135" s="12">
        <f t="shared" si="46"/>
        <v>181.77</v>
      </c>
      <c r="AU135" s="12">
        <f t="shared" si="46"/>
        <v>139.21</v>
      </c>
      <c r="AV135" s="12">
        <f t="shared" si="46"/>
        <v>95.88</v>
      </c>
      <c r="AW135" s="12">
        <f t="shared" si="46"/>
        <v>90.79</v>
      </c>
      <c r="AX135" s="12">
        <f t="shared" si="46"/>
        <v>66.91</v>
      </c>
      <c r="AY135" s="12">
        <f t="shared" si="38"/>
        <v>58.43</v>
      </c>
      <c r="AZ135" s="12">
        <f t="shared" si="38"/>
        <v>57.73</v>
      </c>
      <c r="BA135" s="12">
        <f t="shared" si="38"/>
        <v>65.61</v>
      </c>
      <c r="BC135" s="8" t="str">
        <f t="shared" si="48"/>
        <v>COSTA RICA</v>
      </c>
      <c r="BD135" s="8">
        <f t="shared" si="48"/>
        <v>58500</v>
      </c>
      <c r="BE135" s="14">
        <f t="shared" si="49"/>
        <v>6.697557753160259E-2</v>
      </c>
      <c r="BF135" s="14">
        <f t="shared" si="50"/>
        <v>6.5411085122986934E-2</v>
      </c>
      <c r="BG135" s="14">
        <f t="shared" si="45"/>
        <v>6.7235894568414251E-2</v>
      </c>
      <c r="BH135" s="14">
        <f t="shared" si="45"/>
        <v>4.8958678792118487E-2</v>
      </c>
      <c r="BI135" s="14">
        <f t="shared" si="45"/>
        <v>6.6886622277384733E-2</v>
      </c>
      <c r="BJ135" s="14">
        <f t="shared" si="45"/>
        <v>0.10532104191876346</v>
      </c>
      <c r="BK135" s="14">
        <f t="shared" si="45"/>
        <v>0.12378087860270745</v>
      </c>
      <c r="BL135" s="14">
        <f t="shared" si="45"/>
        <v>0.12653617627153541</v>
      </c>
      <c r="BM135" s="14">
        <f t="shared" si="45"/>
        <v>0.1157936854963654</v>
      </c>
      <c r="BN135" s="14">
        <f t="shared" si="45"/>
        <v>7.8629031518669026E-2</v>
      </c>
      <c r="BO135" s="14">
        <f t="shared" si="45"/>
        <v>6.4028110360237672E-2</v>
      </c>
      <c r="BP135" s="14">
        <f t="shared" si="45"/>
        <v>7.0443217539214731E-2</v>
      </c>
      <c r="BR135" s="8" t="str">
        <f t="shared" si="51"/>
        <v>COSTA RICA</v>
      </c>
      <c r="BS135" s="8">
        <f t="shared" si="51"/>
        <v>58500</v>
      </c>
      <c r="BT135" s="14">
        <f t="shared" si="44"/>
        <v>2.1943174512960724</v>
      </c>
      <c r="BU135" s="14">
        <f t="shared" si="44"/>
        <v>1.5579071687060628</v>
      </c>
      <c r="BV135" s="14">
        <f t="shared" si="44"/>
        <v>1.1493600123032826</v>
      </c>
      <c r="BW135" s="14">
        <f t="shared" si="43"/>
        <v>5.788124488089184</v>
      </c>
      <c r="BX135" s="14">
        <f t="shared" si="43"/>
        <v>3.644062286004742</v>
      </c>
      <c r="BY135" s="14">
        <f t="shared" si="43"/>
        <v>1.772450412080814</v>
      </c>
      <c r="BZ135" s="14">
        <f t="shared" si="43"/>
        <v>1.0386798518003917</v>
      </c>
      <c r="CA135" s="14">
        <f t="shared" si="43"/>
        <v>0.96212684181795771</v>
      </c>
      <c r="CB135" s="14">
        <f t="shared" si="43"/>
        <v>0.77482920181042958</v>
      </c>
      <c r="CC135" s="14">
        <f t="shared" si="43"/>
        <v>0.99657756833608624</v>
      </c>
      <c r="CD135" s="14">
        <f t="shared" si="43"/>
        <v>1.20905039669013</v>
      </c>
      <c r="CE135" s="14">
        <f t="shared" si="43"/>
        <v>1.2490333262175843</v>
      </c>
    </row>
    <row r="136" spans="1:83" s="16" customFormat="1" x14ac:dyDescent="0.3"/>
    <row r="137" spans="1:83" s="16" customFormat="1" ht="16.5" hidden="1" customHeight="1" x14ac:dyDescent="0.3"/>
    <row r="138" spans="1:83" s="16" customFormat="1" ht="16.5" hidden="1" customHeight="1" x14ac:dyDescent="0.3"/>
    <row r="139" spans="1:83" s="16" customFormat="1" ht="16.5" hidden="1" customHeight="1" x14ac:dyDescent="0.3"/>
    <row r="140" spans="1:83" s="16" customFormat="1" ht="16.5" hidden="1" customHeight="1" x14ac:dyDescent="0.3"/>
    <row r="141" spans="1:83" s="16" customFormat="1" hidden="1" x14ac:dyDescent="0.3"/>
    <row r="142" spans="1:83" s="16" customFormat="1" hidden="1" x14ac:dyDescent="0.3">
      <c r="A142" s="18"/>
      <c r="B142" s="18"/>
      <c r="C142" s="18"/>
      <c r="D142" s="18"/>
      <c r="E142" s="18"/>
      <c r="F142" s="18"/>
      <c r="G142" s="18"/>
      <c r="H142" s="18"/>
      <c r="I142" s="18"/>
      <c r="J142" s="18"/>
      <c r="K142" s="18"/>
    </row>
    <row r="143" spans="1:83" s="17" customFormat="1" hidden="1" x14ac:dyDescent="0.3"/>
    <row r="144" spans="1:83" s="16" customFormat="1" hidden="1" x14ac:dyDescent="0.3"/>
    <row r="145" s="16" customFormat="1" hidden="1" x14ac:dyDescent="0.3"/>
    <row r="146" s="16" customFormat="1" hidden="1" x14ac:dyDescent="0.3"/>
    <row r="147" s="16" customFormat="1" hidden="1" x14ac:dyDescent="0.3"/>
    <row r="148" s="16" customFormat="1" hidden="1" x14ac:dyDescent="0.3"/>
    <row r="149" s="16" customFormat="1" hidden="1" x14ac:dyDescent="0.3"/>
    <row r="150" s="16" customFormat="1" hidden="1" x14ac:dyDescent="0.3"/>
    <row r="151" s="16" customFormat="1" hidden="1" x14ac:dyDescent="0.3"/>
    <row r="152" s="16" customFormat="1" hidden="1" x14ac:dyDescent="0.3"/>
    <row r="153" s="16" customFormat="1" hidden="1" x14ac:dyDescent="0.3"/>
    <row r="154" hidden="1" x14ac:dyDescent="0.3"/>
    <row r="155" hidden="1" x14ac:dyDescent="0.3"/>
    <row r="156" hidden="1" x14ac:dyDescent="0.3"/>
    <row r="157" hidden="1" x14ac:dyDescent="0.3"/>
    <row r="158" hidden="1" x14ac:dyDescent="0.3"/>
    <row r="159" hidden="1" x14ac:dyDescent="0.3"/>
    <row r="160" hidden="1" x14ac:dyDescent="0.3"/>
    <row r="161" hidden="1" x14ac:dyDescent="0.3"/>
    <row r="162" hidden="1" x14ac:dyDescent="0.3"/>
    <row r="163" hidden="1" x14ac:dyDescent="0.3"/>
    <row r="164" hidden="1" x14ac:dyDescent="0.3"/>
    <row r="165" hidden="1" x14ac:dyDescent="0.3"/>
    <row r="166" hidden="1" x14ac:dyDescent="0.3"/>
    <row r="167" hidden="1" x14ac:dyDescent="0.3"/>
    <row r="168" hidden="1" x14ac:dyDescent="0.3"/>
    <row r="169" hidden="1" x14ac:dyDescent="0.3"/>
    <row r="170" hidden="1" x14ac:dyDescent="0.3"/>
    <row r="171" hidden="1" x14ac:dyDescent="0.3"/>
    <row r="172" hidden="1" x14ac:dyDescent="0.3"/>
    <row r="173" hidden="1" x14ac:dyDescent="0.3"/>
    <row r="174" hidden="1" x14ac:dyDescent="0.3"/>
    <row r="175" hidden="1" x14ac:dyDescent="0.3"/>
    <row r="176" hidden="1" x14ac:dyDescent="0.3"/>
    <row r="177" spans="1:2" hidden="1" x14ac:dyDescent="0.3"/>
    <row r="178" spans="1:2" hidden="1" x14ac:dyDescent="0.3"/>
    <row r="179" spans="1:2" hidden="1" x14ac:dyDescent="0.3"/>
    <row r="180" spans="1:2" hidden="1" x14ac:dyDescent="0.3"/>
    <row r="181" spans="1:2" hidden="1" x14ac:dyDescent="0.3"/>
    <row r="182" spans="1:2" hidden="1" x14ac:dyDescent="0.3"/>
    <row r="183" spans="1:2" hidden="1" x14ac:dyDescent="0.3"/>
    <row r="184" spans="1:2" hidden="1" x14ac:dyDescent="0.3"/>
    <row r="185" spans="1:2" hidden="1" x14ac:dyDescent="0.3"/>
    <row r="186" spans="1:2" hidden="1" x14ac:dyDescent="0.3"/>
    <row r="187" spans="1:2" hidden="1" x14ac:dyDescent="0.3"/>
    <row r="188" spans="1:2" hidden="1" x14ac:dyDescent="0.3">
      <c r="A188" s="16"/>
      <c r="B188" s="16"/>
    </row>
    <row r="189" spans="1:2" hidden="1" x14ac:dyDescent="0.3">
      <c r="A189" s="16"/>
      <c r="B189" s="16"/>
    </row>
  </sheetData>
  <mergeCells count="6">
    <mergeCell ref="BR1:CE1"/>
    <mergeCell ref="C1:N1"/>
    <mergeCell ref="O1:Z1"/>
    <mergeCell ref="AA1:AL1"/>
    <mergeCell ref="AN1:BA1"/>
    <mergeCell ref="BC1:BP1"/>
  </mergeCells>
  <conditionalFormatting sqref="AZ1:BA1 AP1:AX1 AZ136:BA1048576 AP136:AX1048576">
    <cfRule type="cellIs" dxfId="1" priority="5" operator="greaterThan">
      <formula>100</formula>
    </cfRule>
  </conditionalFormatting>
  <conditionalFormatting sqref="AP2:BA2">
    <cfRule type="cellIs" dxfId="0" priority="1" operator="greaterThan">
      <formula>100</formula>
    </cfRule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38"/>
  <sheetViews>
    <sheetView showGridLines="0" zoomScale="85" zoomScaleNormal="85" workbookViewId="0"/>
  </sheetViews>
  <sheetFormatPr baseColWidth="10" defaultColWidth="0" defaultRowHeight="17.25" zeroHeight="1" x14ac:dyDescent="0.3"/>
  <cols>
    <col min="1" max="1" width="6.75" style="33" bestFit="1" customWidth="1"/>
    <col min="2" max="2" width="16.5" style="29" customWidth="1"/>
    <col min="3" max="3" width="17.375" style="29" bestFit="1" customWidth="1"/>
    <col min="4" max="4" width="16.5" style="29" bestFit="1" customWidth="1"/>
    <col min="5" max="5" width="17.375" style="29" bestFit="1" customWidth="1"/>
    <col min="6" max="6" width="10.125" style="29" bestFit="1" customWidth="1"/>
    <col min="7" max="7" width="10.125" style="29" customWidth="1"/>
    <col min="8" max="10" width="11" style="29" customWidth="1"/>
    <col min="11" max="15" width="11" style="19" hidden="1" customWidth="1"/>
    <col min="16" max="16384" width="11" style="19" hidden="1"/>
  </cols>
  <sheetData>
    <row r="1" spans="1:10" x14ac:dyDescent="0.3">
      <c r="A1" s="30" t="s">
        <v>39</v>
      </c>
      <c r="B1" s="39" t="s">
        <v>40</v>
      </c>
      <c r="C1" s="39"/>
      <c r="D1" s="39"/>
      <c r="E1" s="39"/>
      <c r="F1" s="39"/>
      <c r="G1" s="39"/>
      <c r="H1" s="39"/>
      <c r="I1" s="39"/>
      <c r="J1" s="39"/>
    </row>
    <row r="2" spans="1:10" ht="16.5" customHeight="1" x14ac:dyDescent="0.3">
      <c r="A2" s="31">
        <v>1</v>
      </c>
      <c r="B2" s="40" t="s">
        <v>45</v>
      </c>
      <c r="C2" s="40"/>
      <c r="D2" s="40"/>
      <c r="E2" s="40"/>
      <c r="F2" s="40"/>
      <c r="G2" s="40"/>
      <c r="H2" s="40"/>
      <c r="I2" s="40"/>
      <c r="J2" s="40"/>
    </row>
    <row r="3" spans="1:10" ht="16.5" customHeight="1" x14ac:dyDescent="0.3">
      <c r="A3" s="32"/>
      <c r="B3" s="40"/>
      <c r="C3" s="40"/>
      <c r="D3" s="40"/>
      <c r="E3" s="40"/>
      <c r="F3" s="40"/>
      <c r="G3" s="40"/>
      <c r="H3" s="40"/>
      <c r="I3" s="40"/>
      <c r="J3" s="40"/>
    </row>
    <row r="4" spans="1:10" ht="16.5" customHeight="1" x14ac:dyDescent="0.3">
      <c r="A4" s="32"/>
      <c r="B4" s="40"/>
      <c r="C4" s="40"/>
      <c r="D4" s="40"/>
      <c r="E4" s="40"/>
      <c r="F4" s="40"/>
      <c r="G4" s="40"/>
      <c r="H4" s="40"/>
      <c r="I4" s="40"/>
      <c r="J4" s="40"/>
    </row>
    <row r="5" spans="1:10" ht="16.5" customHeight="1" x14ac:dyDescent="0.3">
      <c r="A5" s="32"/>
      <c r="B5" s="40"/>
      <c r="C5" s="40"/>
      <c r="D5" s="40"/>
      <c r="E5" s="40"/>
      <c r="F5" s="40"/>
      <c r="G5" s="40"/>
      <c r="H5" s="40"/>
      <c r="I5" s="40"/>
      <c r="J5" s="40"/>
    </row>
    <row r="6" spans="1:10" ht="16.5" customHeight="1" x14ac:dyDescent="0.3">
      <c r="A6" s="32"/>
      <c r="B6" s="40"/>
      <c r="C6" s="40"/>
      <c r="D6" s="40"/>
      <c r="E6" s="40"/>
      <c r="F6" s="40"/>
      <c r="G6" s="40"/>
      <c r="H6" s="40"/>
      <c r="I6" s="40"/>
      <c r="J6" s="40"/>
    </row>
    <row r="7" spans="1:10" ht="16.5" customHeight="1" x14ac:dyDescent="0.3">
      <c r="A7" s="32"/>
      <c r="B7" s="40"/>
      <c r="C7" s="40"/>
      <c r="D7" s="40"/>
      <c r="E7" s="40"/>
      <c r="F7" s="40"/>
      <c r="G7" s="40"/>
      <c r="H7" s="40"/>
      <c r="I7" s="40"/>
      <c r="J7" s="40"/>
    </row>
    <row r="8" spans="1:10" ht="16.5" customHeight="1" x14ac:dyDescent="0.3">
      <c r="A8" s="32"/>
      <c r="B8" s="40"/>
      <c r="C8" s="40"/>
      <c r="D8" s="40"/>
      <c r="E8" s="40"/>
      <c r="F8" s="40"/>
      <c r="G8" s="40"/>
      <c r="H8" s="40"/>
      <c r="I8" s="40"/>
      <c r="J8" s="40"/>
    </row>
    <row r="9" spans="1:10" ht="16.5" customHeight="1" x14ac:dyDescent="0.3">
      <c r="A9" s="32"/>
      <c r="B9" s="40"/>
      <c r="C9" s="40"/>
      <c r="D9" s="40"/>
      <c r="E9" s="40"/>
      <c r="F9" s="40"/>
      <c r="G9" s="40"/>
      <c r="H9" s="40"/>
      <c r="I9" s="40"/>
      <c r="J9" s="40"/>
    </row>
    <row r="10" spans="1:10" ht="16.5" customHeight="1" x14ac:dyDescent="0.3">
      <c r="A10" s="32"/>
      <c r="B10" s="40"/>
      <c r="C10" s="40"/>
      <c r="D10" s="40"/>
      <c r="E10" s="40"/>
      <c r="F10" s="40"/>
      <c r="G10" s="40"/>
      <c r="H10" s="40"/>
      <c r="I10" s="40"/>
      <c r="J10" s="40"/>
    </row>
    <row r="11" spans="1:10" ht="16.5" customHeight="1" x14ac:dyDescent="0.3">
      <c r="A11" s="32"/>
      <c r="B11" s="25"/>
      <c r="C11" s="25"/>
      <c r="D11" s="25"/>
      <c r="E11" s="25"/>
      <c r="F11" s="25"/>
      <c r="G11" s="25"/>
      <c r="H11" s="25"/>
      <c r="I11" s="19"/>
      <c r="J11" s="19"/>
    </row>
    <row r="12" spans="1:10" s="24" customFormat="1" ht="16.5" customHeight="1" x14ac:dyDescent="0.3">
      <c r="A12" s="42">
        <v>2</v>
      </c>
      <c r="B12" s="41" t="s">
        <v>37</v>
      </c>
      <c r="C12" s="41"/>
      <c r="D12" s="41"/>
      <c r="E12" s="41"/>
      <c r="F12" s="41"/>
      <c r="G12" s="41"/>
      <c r="H12" s="41"/>
      <c r="I12" s="41"/>
      <c r="J12" s="41"/>
    </row>
    <row r="13" spans="1:10" ht="16.5" customHeight="1" x14ac:dyDescent="0.3">
      <c r="A13" s="42"/>
      <c r="B13" s="41"/>
      <c r="C13" s="41"/>
      <c r="D13" s="41"/>
      <c r="E13" s="41"/>
      <c r="F13" s="41"/>
      <c r="G13" s="41"/>
      <c r="H13" s="41"/>
      <c r="I13" s="41"/>
      <c r="J13" s="41"/>
    </row>
    <row r="14" spans="1:10" ht="16.5" customHeight="1" x14ac:dyDescent="0.3">
      <c r="A14" s="42"/>
      <c r="B14" s="41"/>
      <c r="C14" s="41"/>
      <c r="D14" s="41"/>
      <c r="E14" s="41"/>
      <c r="F14" s="41"/>
      <c r="G14" s="41"/>
      <c r="H14" s="41"/>
      <c r="I14" s="41"/>
      <c r="J14" s="41"/>
    </row>
    <row r="15" spans="1:10" ht="16.5" customHeight="1" x14ac:dyDescent="0.3">
      <c r="A15" s="42"/>
      <c r="B15" s="41"/>
      <c r="C15" s="41"/>
      <c r="D15" s="41"/>
      <c r="E15" s="41"/>
      <c r="F15" s="41"/>
      <c r="G15" s="41"/>
      <c r="H15" s="41"/>
      <c r="I15" s="41"/>
      <c r="J15" s="41"/>
    </row>
    <row r="16" spans="1:10" ht="16.5" customHeight="1" x14ac:dyDescent="0.3">
      <c r="B16" s="41"/>
      <c r="C16" s="41"/>
      <c r="D16" s="41"/>
      <c r="E16" s="41"/>
      <c r="F16" s="41"/>
      <c r="G16" s="41"/>
      <c r="H16" s="41"/>
      <c r="I16" s="41"/>
      <c r="J16" s="41"/>
    </row>
    <row r="17" spans="1:10" x14ac:dyDescent="0.3">
      <c r="B17" s="19"/>
      <c r="C17" s="19"/>
      <c r="D17" s="19"/>
      <c r="E17" s="19"/>
      <c r="F17" s="19"/>
      <c r="G17" s="19"/>
      <c r="H17" s="19"/>
      <c r="I17" s="19"/>
      <c r="J17" s="19"/>
    </row>
    <row r="18" spans="1:10" ht="34.5" x14ac:dyDescent="0.3">
      <c r="B18" s="20" t="s">
        <v>14</v>
      </c>
      <c r="C18" s="20" t="s">
        <v>17</v>
      </c>
      <c r="D18" s="20" t="s">
        <v>36</v>
      </c>
      <c r="E18" s="20" t="s">
        <v>35</v>
      </c>
      <c r="F18" s="20" t="s">
        <v>15</v>
      </c>
      <c r="G18" s="20" t="s">
        <v>16</v>
      </c>
      <c r="H18" s="19"/>
      <c r="I18" s="19"/>
      <c r="J18" s="19"/>
    </row>
    <row r="19" spans="1:10" x14ac:dyDescent="0.3">
      <c r="B19" s="21">
        <v>1133</v>
      </c>
      <c r="C19" s="22" t="s">
        <v>18</v>
      </c>
      <c r="D19" s="22">
        <v>1730</v>
      </c>
      <c r="E19" s="22" t="s">
        <v>19</v>
      </c>
      <c r="F19" s="23">
        <v>42917</v>
      </c>
      <c r="G19" s="23">
        <v>43830</v>
      </c>
      <c r="H19" s="19"/>
      <c r="I19" s="19"/>
      <c r="J19" s="19"/>
    </row>
    <row r="20" spans="1:10" x14ac:dyDescent="0.3">
      <c r="B20" s="21">
        <v>1165</v>
      </c>
      <c r="C20" s="21" t="s">
        <v>20</v>
      </c>
      <c r="D20" s="22">
        <v>1169</v>
      </c>
      <c r="E20" s="21" t="s">
        <v>34</v>
      </c>
      <c r="F20" s="23">
        <v>42917</v>
      </c>
      <c r="G20" s="23">
        <v>43434</v>
      </c>
      <c r="H20" s="19"/>
      <c r="I20" s="19"/>
      <c r="J20" s="19"/>
    </row>
    <row r="21" spans="1:10" x14ac:dyDescent="0.3">
      <c r="B21" s="21">
        <v>1169</v>
      </c>
      <c r="C21" s="21" t="s">
        <v>34</v>
      </c>
      <c r="D21" s="22">
        <v>1168</v>
      </c>
      <c r="E21" s="22" t="s">
        <v>21</v>
      </c>
      <c r="F21" s="23">
        <v>42917</v>
      </c>
      <c r="G21" s="23">
        <v>43434</v>
      </c>
      <c r="H21" s="19"/>
      <c r="I21" s="19"/>
      <c r="J21" s="19"/>
    </row>
    <row r="22" spans="1:10" x14ac:dyDescent="0.3">
      <c r="B22" s="21">
        <v>1168</v>
      </c>
      <c r="C22" s="22" t="s">
        <v>21</v>
      </c>
      <c r="D22" s="22">
        <v>1132</v>
      </c>
      <c r="E22" s="22" t="s">
        <v>22</v>
      </c>
      <c r="F22" s="23">
        <v>42917</v>
      </c>
      <c r="G22" s="23">
        <v>43434</v>
      </c>
      <c r="H22" s="19"/>
      <c r="I22" s="19"/>
      <c r="J22" s="19"/>
    </row>
    <row r="23" spans="1:10" x14ac:dyDescent="0.3">
      <c r="B23" s="21">
        <v>4307</v>
      </c>
      <c r="C23" s="22" t="s">
        <v>23</v>
      </c>
      <c r="D23" s="22">
        <v>4319</v>
      </c>
      <c r="E23" s="22" t="s">
        <v>24</v>
      </c>
      <c r="F23" s="23">
        <v>42917</v>
      </c>
      <c r="G23" s="23">
        <v>43738</v>
      </c>
      <c r="H23" s="19"/>
      <c r="I23" s="19"/>
      <c r="J23" s="19"/>
    </row>
    <row r="24" spans="1:10" x14ac:dyDescent="0.3">
      <c r="B24" s="21">
        <v>4330</v>
      </c>
      <c r="C24" s="22" t="s">
        <v>25</v>
      </c>
      <c r="D24" s="22">
        <v>4322</v>
      </c>
      <c r="E24" s="22" t="s">
        <v>33</v>
      </c>
      <c r="F24" s="23">
        <v>42917</v>
      </c>
      <c r="G24" s="23">
        <v>43738</v>
      </c>
      <c r="H24" s="19"/>
      <c r="I24" s="19"/>
      <c r="J24" s="19"/>
    </row>
    <row r="25" spans="1:10" x14ac:dyDescent="0.3">
      <c r="B25" s="21">
        <v>4322</v>
      </c>
      <c r="C25" s="22" t="s">
        <v>33</v>
      </c>
      <c r="D25" s="22">
        <v>4307</v>
      </c>
      <c r="E25" s="22" t="s">
        <v>23</v>
      </c>
      <c r="F25" s="23">
        <v>42917</v>
      </c>
      <c r="G25" s="23">
        <v>43738</v>
      </c>
      <c r="H25" s="19"/>
      <c r="I25" s="19"/>
      <c r="J25" s="19"/>
    </row>
    <row r="26" spans="1:10" x14ac:dyDescent="0.3">
      <c r="B26" s="21">
        <v>4800</v>
      </c>
      <c r="C26" s="22" t="s">
        <v>27</v>
      </c>
      <c r="D26" s="22">
        <v>4832</v>
      </c>
      <c r="E26" s="22" t="s">
        <v>26</v>
      </c>
      <c r="F26" s="23">
        <v>42917</v>
      </c>
      <c r="G26" s="23">
        <v>43738</v>
      </c>
      <c r="H26" s="19"/>
      <c r="I26" s="19"/>
      <c r="J26" s="19"/>
    </row>
    <row r="27" spans="1:10" x14ac:dyDescent="0.3">
      <c r="B27" s="21">
        <v>4827</v>
      </c>
      <c r="C27" s="22" t="s">
        <v>28</v>
      </c>
      <c r="D27" s="22">
        <v>4330</v>
      </c>
      <c r="E27" s="22" t="s">
        <v>25</v>
      </c>
      <c r="F27" s="23">
        <v>42917</v>
      </c>
      <c r="G27" s="23">
        <v>43738</v>
      </c>
      <c r="H27" s="19"/>
      <c r="I27" s="19"/>
      <c r="J27" s="19"/>
    </row>
    <row r="28" spans="1:10" x14ac:dyDescent="0.3">
      <c r="B28" s="21">
        <v>27281</v>
      </c>
      <c r="C28" s="22" t="s">
        <v>29</v>
      </c>
      <c r="D28" s="22">
        <v>27391</v>
      </c>
      <c r="E28" s="22" t="s">
        <v>30</v>
      </c>
      <c r="F28" s="23">
        <v>42917</v>
      </c>
      <c r="G28" s="23">
        <v>43131</v>
      </c>
      <c r="H28" s="19"/>
      <c r="I28" s="19"/>
      <c r="J28" s="19"/>
    </row>
    <row r="29" spans="1:10" x14ac:dyDescent="0.3">
      <c r="B29" s="21">
        <v>53550</v>
      </c>
      <c r="C29" s="22" t="s">
        <v>31</v>
      </c>
      <c r="D29" s="22">
        <v>54050</v>
      </c>
      <c r="E29" s="22" t="s">
        <v>32</v>
      </c>
      <c r="F29" s="23">
        <v>42917</v>
      </c>
      <c r="G29" s="23">
        <v>43100</v>
      </c>
      <c r="H29" s="19"/>
      <c r="I29" s="19"/>
      <c r="J29" s="19"/>
    </row>
    <row r="30" spans="1:10" x14ac:dyDescent="0.3">
      <c r="B30" s="26"/>
      <c r="C30" s="27"/>
      <c r="D30" s="27"/>
      <c r="E30" s="27"/>
      <c r="F30" s="28"/>
      <c r="G30" s="28"/>
      <c r="H30" s="19"/>
      <c r="I30" s="19"/>
      <c r="J30" s="19"/>
    </row>
    <row r="31" spans="1:10" ht="17.25" customHeight="1" x14ac:dyDescent="0.3">
      <c r="A31" s="30">
        <v>3</v>
      </c>
      <c r="B31" s="43" t="s">
        <v>38</v>
      </c>
      <c r="C31" s="43"/>
      <c r="D31" s="43"/>
      <c r="E31" s="43"/>
      <c r="F31" s="43"/>
      <c r="G31" s="43"/>
      <c r="H31" s="43"/>
      <c r="I31" s="43"/>
      <c r="J31" s="43"/>
    </row>
    <row r="32" spans="1:10" x14ac:dyDescent="0.3">
      <c r="B32" s="43"/>
      <c r="C32" s="43"/>
      <c r="D32" s="43"/>
      <c r="E32" s="43"/>
      <c r="F32" s="43"/>
      <c r="G32" s="43"/>
      <c r="H32" s="43"/>
      <c r="I32" s="43"/>
      <c r="J32" s="43"/>
    </row>
    <row r="33" x14ac:dyDescent="0.3"/>
    <row r="34" ht="17.25" hidden="1" customHeight="1" x14ac:dyDescent="0.3"/>
    <row r="35" ht="17.25" hidden="1" customHeight="1" x14ac:dyDescent="0.3"/>
    <row r="36" ht="17.25" hidden="1" customHeight="1" x14ac:dyDescent="0.3"/>
    <row r="37" ht="17.25" hidden="1" customHeight="1" x14ac:dyDescent="0.3"/>
    <row r="38" x14ac:dyDescent="0.3"/>
  </sheetData>
  <mergeCells count="5">
    <mergeCell ref="B1:J1"/>
    <mergeCell ref="B2:J10"/>
    <mergeCell ref="B12:J16"/>
    <mergeCell ref="A12:A15"/>
    <mergeCell ref="B31:J32"/>
  </mergeCells>
  <pageMargins left="0.7" right="0.7" top="0.75" bottom="0.75" header="0.3" footer="0.3"/>
  <pageSetup paperSize="12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MEMORIA DE CÁLCULO</vt:lpstr>
      <vt:lpstr>Notas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ENTE</cp:lastModifiedBy>
  <dcterms:created xsi:type="dcterms:W3CDTF">2017-11-13T20:36:59Z</dcterms:created>
  <dcterms:modified xsi:type="dcterms:W3CDTF">2020-09-14T22:14:48Z</dcterms:modified>
</cp:coreProperties>
</file>